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615" activeTab="3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Arkusz1" sheetId="8" r:id="rId8"/>
  </sheets>
  <definedNames/>
  <calcPr fullCalcOnLoad="1"/>
</workbook>
</file>

<file path=xl/sharedStrings.xml><?xml version="1.0" encoding="utf-8"?>
<sst xmlns="http://schemas.openxmlformats.org/spreadsheetml/2006/main" count="267" uniqueCount="111">
  <si>
    <t>Lp.</t>
  </si>
  <si>
    <t>Produkt</t>
  </si>
  <si>
    <t>Nazwa handlowa i producent</t>
  </si>
  <si>
    <t>Jednostka Miary</t>
  </si>
  <si>
    <t>Ilość</t>
  </si>
  <si>
    <t xml:space="preserve">Cena za jedn. Miary w PLN netto </t>
  </si>
  <si>
    <t>Wartość w PLN netto (kol. 5 x kol. 6)</t>
  </si>
  <si>
    <t>VAT w %</t>
  </si>
  <si>
    <t>Wartość w PLN brutto (kol.  7 x Vat)</t>
  </si>
  <si>
    <t>szt.</t>
  </si>
  <si>
    <t>Razem:</t>
  </si>
  <si>
    <t>Jednostka miary</t>
  </si>
  <si>
    <t>Endoprotezy cementowane stawu biodrowego z głową bipolarną</t>
  </si>
  <si>
    <t>Trzpień cementowany wykonany ze stopu stalowego, gładki, zaopatrzony w dwa łukowato wygięte skrzydełka. Stożek konusa 12/14. W zestawie centralizer dystalny.</t>
  </si>
  <si>
    <t>Panewka cementowa – materiał: polietylen o podwyższonej wytrzymałości na ścieranie, panewka wyposażona w stalowy krąg pozwalający na zobrazowanie w zdjęciu RTG, o średnicy 28, 32 mm</t>
  </si>
  <si>
    <t>Endoprotezy stawu biodrowego bezcementowe z krótkim trzpieniem</t>
  </si>
  <si>
    <t>Trzpień krótki modularny składający się z dwóch części: trzpień + modularna część szyjkowa. Trzpień wykonany z litego tytanu w 2/3 części bliższej pokryty czystym tytanem o porowatej strukturze i dodatkowo fosforanem wapnia. Część szyjkowa modularna z konusem 12/14 w 9 rozmiarach, w opcji trzpień monoblok w 8 rozmiarach</t>
  </si>
  <si>
    <t>Panewka bezcementowa wykonana z czystego stopu tytanu, pokryta czystym tytanem o porowatej strukturze w wersji press-fit pełna lub z zaślepieniami otworów</t>
  </si>
  <si>
    <t xml:space="preserve">Wkładka polietylenowa o średnicy wew. 28 lub 32 mm w opcji dysplastycznej </t>
  </si>
  <si>
    <t>Wkładka ceramiczna o średnicy wew. 32 mm</t>
  </si>
  <si>
    <t>Głowa metalowa w 5 długościach szyjki o średnicy 28, 32 mm</t>
  </si>
  <si>
    <t>Głowa ceramiczna o średnicy 32 w 3 długościach szyjki</t>
  </si>
  <si>
    <t>Endoprotezy stawu biodrowego bezcementowe.</t>
  </si>
  <si>
    <t xml:space="preserve">Trzpień endoprotezy bezcementowej wykonany ze stopu tytanu, w 1/3 bliższej pokryty napyleniem porowatym z czystego tytanu. Trzpień w części bliższej zaopatrzony w dwa łukowato wygięte skrzydełka gwarantujące stabilność. Stożek konusa 12/14. Offset zmienny ze wzrostem trzpienia. Trzpień w 11 rozmiarach od 8 mm do 18 mm, skok co 1 mm. </t>
  </si>
  <si>
    <t>Cement kostny</t>
  </si>
  <si>
    <t xml:space="preserve">Cement kostny mieszany próżniowo z gentamycyną. Ręczny (niewymagający użycia pompy próżniowej), hermetyczny system próżniowego mieszania i podawania cementu. Wewnątrz mieszalnika fabrycznie umieszczony cement 1x40 g z gentamycyną (proporcja proszku do płynu 3:1. </t>
  </si>
  <si>
    <t>System do mocowania przeszczepów więzadła krzyżowego przedniego.</t>
  </si>
  <si>
    <t>Śruba zaślepiająca 5,5 / 7,5mm</t>
  </si>
  <si>
    <t>Zespolenia śródszpikowe</t>
  </si>
  <si>
    <t>Wkręt blokujący Ø 4,5; 5,0 lub 5,5mm</t>
  </si>
  <si>
    <t xml:space="preserve">Płytka tytanowa, dystansowa klinowa, blokowana do otwartej osteotomii korekcyjnej części bliższej kości piszczelowej. Na stronie bocznej posiadająca przynajmniej 7 różnych rozmiarów dystansowego klina w przedziale 5÷15mm. Płytka z gwintowanym otworem na środku klina ułatwiający jej aplikację. </t>
  </si>
  <si>
    <t>Wkręt blokowany gąbczasty do w/w płytek</t>
  </si>
  <si>
    <t>Wkręt blokowany do w/w płytek</t>
  </si>
  <si>
    <t xml:space="preserve">Płytka dynamiczna, biodrowa, tytanowa .W części nasadowej 2-3 otwory blokowane z gwintem walcowym na całym obwodzie </t>
  </si>
  <si>
    <t>Płytka blokowana, anatomiczna do dalszej nasady kości promieniowej, dłoniowa, wąska lub szeroka lub grzbietowa, prosta  i kształtowa,  prawa i lewa.  Część trzonowa z podcięciami w celu ograniczenia kontaktu implantu z kością. Możliwość wykonania kompresji.</t>
  </si>
  <si>
    <t xml:space="preserve">Płytka prosta, rekonstrukcyjna, blokowana.  Od 4 do 10 otworów blokowanych i po 2 otwory kompresyjne. </t>
  </si>
  <si>
    <t xml:space="preserve">Płytka kształtowa,  blokowana do bliższej nasady kości ramiennej. W części trzonowej od 3 do 8 otworów. W części nasadowej minimum 9 otworów blokowanych. Zakończenie części trzonowej płytki odpowiednio wyprofilowane do wprowadzenia płytki metodą minimalnego cięcia. </t>
  </si>
  <si>
    <t>Płytka kształtowa, blokowana do dalszej nasady kości ramiennej, zakładana od strony przyśrodkowej lub grzbietowo-bocznej. W części trzonowej od 3 do 6  otworów. Wersja prawa/lewa.</t>
  </si>
  <si>
    <t xml:space="preserve">Płytka kształtowa, blokowana do bliższej nasady kości łokciowej. Wersja prawa/lewa. W części trzonowej od 2 do 10  otworów. W części nasadowej min. 8 otworów blokowanych z gwntem walcowym na całym obwodzie, o wielokierunkowym ustawieniu w celu pewnej stabilizacji odłamów. Zakończenie płytki z kolcami do stabilizacji wyrostka łokciowego. </t>
  </si>
  <si>
    <t>Płytka  kształtowa, blokowana, wąska "L", do bliższej nasady kości piszczelowej, zakładana od strony bocznej. Wersja prawa/lewa. W części trzonowej od 4 do 8  otworów. W części nasadowej min. 6 otworów blokowanych o wielokierunkowym ustawieniu w celu pewnej stabilizacji odłamów blokowanych.</t>
  </si>
  <si>
    <t>Płytka kształtowa blokowana do pięty. Wersja prawa/lewa. Minimum 13 otworów blokowanych.  Płytka z zaczepami lub bez zaczepów</t>
  </si>
  <si>
    <t xml:space="preserve">Płytka wąska prosta blokowana kompresyjna z ograniczonym kontaktem od 5 do 12 otworów.  Zakończenie części trzonowej płytki odpowiednio wyprofilowane do wprowadzenia płytki metodą minimalnego cięcia. </t>
  </si>
  <si>
    <t>Płytka kształtowa, blokowana do dalszej nasady kości strzałkowej na stronę boczną kości. Wersja prawa i lewa. W części trzonowej 4 - 10 otworów. w części nasadowej minimum 6 otworów blokowanych z gwintem na pełnym obwodzie.</t>
  </si>
  <si>
    <t>Płytka kształtowa, blokowana do dalszej nasady kości piszczelowej, zakładana od strony przednio-bocznej lub przyśrodkowej. Wersja prawa/lewa.</t>
  </si>
  <si>
    <t>Pozostałe</t>
  </si>
  <si>
    <t>Endoproteza głowy kości promieniowej, cementowa, modularna, składana z dwóch części: głowy i trzpienia. Głowa dostępna w średnicach 20, 22, 24mm. Części protezy połączone na zasadzie przegubu umożliwiającego głowie protezy ruchy rotacyjne</t>
  </si>
  <si>
    <t>kpl.</t>
  </si>
  <si>
    <t>Drut Kirschnera w rozmiarze Ø 1,2 - 3,0mm L = 150 -  310 mm</t>
  </si>
  <si>
    <t>Drut do cerklażu Ø 0,8 - 1,5mm x 5mb - miękki</t>
  </si>
  <si>
    <t>Wkręt korowy, samogwintujący Ø 2,7 - 3,5mm</t>
  </si>
  <si>
    <t>Wkręt korowy, samogwintujący  Ø 4,5mm</t>
  </si>
  <si>
    <t>Wkręt kostkowy, samogwintujący. Ø 4,5mm</t>
  </si>
  <si>
    <t>Wkręt kaniulowany, samogwintujący Ø 3,5 - 5,0 mm, gwint częściowy</t>
  </si>
  <si>
    <t>Wkręt gąbczasty, samogwintujący Ø 6,5mm,  gwint pełny i niepełny</t>
  </si>
  <si>
    <t>Podkładka pod wkręt w/w wkręty</t>
  </si>
  <si>
    <t>Wymagania dodatkowe:</t>
  </si>
  <si>
    <t xml:space="preserve">Zamawiający nie dopuszcza składania ofert częściowych w Pakiecie </t>
  </si>
  <si>
    <r>
      <t xml:space="preserve">Płytki blokowane, tytanowe - </t>
    </r>
    <r>
      <rPr>
        <sz val="10"/>
        <rFont val="Arial"/>
        <family val="2"/>
      </rPr>
      <t>otwory z gwintem walcowym na pełnym obwodzie z możliwością dwukierunkowej kompresji. Ta sama barwa płytek i wkrętów blokowanych ułatwiająca identyfikację i dobór implantów.</t>
    </r>
  </si>
  <si>
    <t>RAZEM</t>
  </si>
  <si>
    <t>Endoprotezy stawu kolanowego.</t>
  </si>
  <si>
    <t>Zestaw do szycia łąkotki typu "all inside". Prowadnica pistoletowa  z dwiema igłami zakończonymi bloczkami z materiału niewchłanialnego PEEK, bloczki połączone specjalistyczną nicią do zabiegów ortopedycznych. Prowadnica z systemem do określania miary głębokości wkłucia igieł.</t>
  </si>
  <si>
    <t>Mocowanie pisczelowe - śruba PEEK. Śruba o konikalnym kształcie ułatwiającym wprowadzenie, z miękkim gwintem na całej długości. Implanty w rozmiarach od 6-10mm. dł 23mm, 8-12mm. dł 28mm. W celu łatwiejszego i precyzyjniejszego wprowadzania, gniazdo śruby stożkowe, sześcioramienne. Komplet: guzik wraz z nicią do mocowanie udowego, 1 śruba do mocowania piszczelowego.</t>
  </si>
  <si>
    <t>Płytka z  2 otworami wykonana ze stopu tytanu o kształcie prostokata z zaokrąglonymi bokami o dł. 12mm, stale połączona z pętlą z nici niewchłanialnej o dł. min 50mm pozwalającą na zawieszenie przeszczepu w kanale udowym badż piszczelowym oraz z nici do przeciągnięcia implantu na zewnętrzną korówkę. Pętlą do podciagnięcia przeszczepu z możliwością zmniejszania  długości pętli za pomocą lejców – fiksacja przeszczepu w kanale. Możliwość podciągnięcia przeszczepu w lini ciągniętego przeszczepu lub przeciwnie do ciągniętego przeszczepu. Pakowane sterylnie.</t>
  </si>
  <si>
    <t>Część udowa anatomiczna (lewa i prawa) wykonana z chromokobaltu przynajmniej w 7 rozmiarach dla każdej ze stron. Możliwość zaoferowania dodatkowych (oprócz standardowych) - wąskich rozmiarów elementu udowego.</t>
  </si>
  <si>
    <t>Część piszczelowa uniwersalna, wykonana z chromo kobaltu, modularna (nie związana na stałe z wkładką polietylenową) przynajmniej w 9 rozmiarach z możliwością zastosowania elementów przedłużających i podkładek augmentacyjnych o grubościach 4mm i 8 mm.</t>
  </si>
  <si>
    <t>Wkładka polietylenowa realizująca 3 stopniowe, fabryczne tyłopochylenie, dostępna w grugościach 10 mm, 12 mm, 14 mm, 16 mm, przynajmniej w 5 rozmiarach dla każdej grubości. Sterylizowana promieniami beta. Mocowana na zasadzie zatrzaskowej. Mozliwość zastosowania wkładki pogłębionej lub rotacyjnej. W wersji ze stabilizacją tylną, mocowana dodatkowa śruba do części piszczelowej. Resekcja części piszczelowej do wyboru: śródszpikowo lub zewnętrznie. Retrakcyjny system pomiaru szpary stawowej w wyproście i zgięciu.</t>
  </si>
  <si>
    <t>Elektroda monopolarna do artroskopii.</t>
  </si>
  <si>
    <t>Głowa bipolarna o średnicy 28 mm w rozmiarach 43 ÷ 55 mm</t>
  </si>
  <si>
    <t xml:space="preserve">Wkręt rekonstrukcyjny blokujący Ø 7,5mm. Długość 60-120 mm. </t>
  </si>
  <si>
    <t>Śruba kompresyjna lub śruba zaślepiająca M 6; M8 i M10 pozwalająca na wydłużenie części bliższej gwoździa.</t>
  </si>
  <si>
    <t>Płytka anatomiczna,  blokowana obojczykowa "S" 3 - 8 otworów lub trzonowa "S" 6 - 10 otworów blokowanych z gwintem na pełnym obwodzie. Wersja prawa i lewa.</t>
  </si>
  <si>
    <t xml:space="preserve">Wkręt kaniulowany kompresyjny, samowiercący wykonany ze stopu tytanu - typu Herbert z gniazdem typu troks Ø 2,0/3,0 mm; Ø 2,5/3,2 mm: Ø 3,0/4,0 mm i Ø 4,0/5,0 mm </t>
  </si>
  <si>
    <t>Zestaw do płukania ran, złożony ze strylnego urządzenia do płukania ran oraz gotowego do użycia preparatu opartego na roztworze Ringera, do płukania chirurgicznego, ortopedycznego, bez zawartości alkoholu, zawierający 0,04% poliheksanidu (co odpowiada 0,40g w preparacie 1L) jako środka przeciwbakteryjnego zapobiegającego wzrostowi mikroorganizmów w celu unikania ZMO; 0,02% makrologu (co odpowiada 0,02g w prparacie 1L) w zależności od potrzeby z możliwością stosowania do płukania chirurgicznego zamiennie lub wspomagająco wraz ze stosowaniem standardowych roztworów. Butelka o poj. 1000ml.</t>
  </si>
  <si>
    <t xml:space="preserve"> </t>
  </si>
  <si>
    <t>Gwóźdź śródszpikowy udowy, tytanowy  przeznaczony do leczenia złamań kości udowej lewej i prawej używany przy metodzie wstecznej. Długość od 200 do 360mm , Ø10 do12mm  w wersji kaniulowanej.  W części bliższej posiadający min. 3 otwory w co najmniej 2 płaszczyznach. W części dalszej min. 8 otworów.  Wkręt blokujący Ø 6,5mm z nakrętką lub zestaw blokujący.</t>
  </si>
  <si>
    <t>Wkręt korowy blokujący samogwintujący o średnicy Ø 3,0; 4,0; 4,5; 5,0 i 5,5mm.</t>
  </si>
  <si>
    <t xml:space="preserve">Gwóźdź śródszpikowy krętarzowy - typu Gamma, tytanowy w wersji  kaniulowanej  Ø 9 -12 mm, L = 180 –200mm lub 340 - 420mm. Blokowany w części bliższej śrubą zespalającą i opcjonalnie dodatkowo pinem antyrotacyjnym.  Wkręt blokujący Ø 4,5; 5,0 lub 5,5mm,                                                                     </t>
  </si>
  <si>
    <t>Śruba zespalająca kaniulowana z kołnierzem uniemożliwiającym migrację do miednicy Ø 10,5 lub 11,0 mm  L = 80 – 120 mm - tytan</t>
  </si>
  <si>
    <t>Śruba zespalająca kaniulowana z kołnierzem uniemożliwiającym migrację do miednicy Ø 5,0 lub 6,5 mm, L = 70 – 110 mm - tytan</t>
  </si>
  <si>
    <t>Śruba kompresyjna M8, ustalająca M6 oraz zaślepiająca  M8 i M12</t>
  </si>
  <si>
    <t>Gwóźdź śródszpikowy elastyczny dla dzieci 1,5 - 4,0mm</t>
  </si>
  <si>
    <t xml:space="preserve">Płytka śródkostna blokowana do korekcji pierwszej kosci śródstopia. Płytka posiadająca nakostną część z otworami pod wkręty blokowane oraz część śródkostną wprowadzaną w kanał szpikowy kości. Wersji prawa i lewa. Minimum 3 długości. </t>
  </si>
  <si>
    <t>Wkręt korowy Ø 2,7mm lub blokowany, tytanowy, samogwintujący z gniazdem typu torks z częścią gwintowaną walcową Ø 2,4mm, L= 10-40mm</t>
  </si>
  <si>
    <t>Wkręt blokowany,kobaltowy, samogwintujący z gniazdem typu torks z częścią gwintowaną walcową Ø 2,4mm, L= 10-30mm</t>
  </si>
  <si>
    <t>Wkręt korowy lub blokowany, tytanowy, samogwintujący z gniazdem typu torks z częścią gwintowaną walcową Ø 3,5mm, L= 12-70mm</t>
  </si>
  <si>
    <t>Wkręt blokowany, kobaltowy, samogwintujący z gniazdem typu torks z częścią gwintowaną walcową Ø 3,5mm, L= 12-70mm</t>
  </si>
  <si>
    <t>Wkręt korowy Ø 4,5mm lub blokowany tytanowy z gwintowaną główką Ø 5,0mm.</t>
  </si>
  <si>
    <t>1.  Wykonawca użyczy nieodpłatnie na czas trwania umowy instrumentaria do implantacji gwoździ śródszpikowych, płytek blokowanych i wkrętów Herberta oraz na rok po wygaśnięciu umowy instrumentaria do usunięcia w/w implantów.</t>
  </si>
  <si>
    <t>2.  Wykonawca utworzy u Zamawiającego “bank” gwoździ śródszpikowych, płytek blokowanych w zakresie asortymentowym i wymiarowym ustalonym między stronami.</t>
  </si>
  <si>
    <t>3.  Wykonawca  zapewni nieodpłatny serwis instrumentarium przez okres trwania umowy.</t>
  </si>
  <si>
    <t>4.  Zamawiający może zażądać próbek oferowanych produktów do przetestowania i weryfikacji zgodności z ofertą, przed ostatecznym wyborem oferenta.</t>
  </si>
  <si>
    <t>5.  Zamawiający wymaga zapewnienia szkolenia personelu w zakresie technik operacyjnych z zastosowaniem zamawianych implantów.</t>
  </si>
  <si>
    <t>6.  Zamawiający wymaga nakładek celujących do płytek blokowanych z otworami pod wkręty wielokierunkowe</t>
  </si>
  <si>
    <t>7.  Instrumentarium i implanty do gwoździ elastycznych, protezy głowy kości promieniowej i dynamicznej płytki biodrowej Wykonawca dostarczy po telefonicznym zgłoszeniu w czasie 48 godzin.</t>
  </si>
  <si>
    <t xml:space="preserve">Gwóźdź śródszpikowy udowy anatomiczny w wersji kaniulowanej, tytanowy. Dedykowany do implantacji z bocznej powierzchni szczytu krętarza z możliwością implantacji jako ststyczno-dynamiczno-kompresyjny lub rekonstrukcyjny ze skośnym położeniem śrub. Długość 340-440mm, średnica 10-12 mm. Wersja prawa/lewa. </t>
  </si>
  <si>
    <t>Gwóźdź śródszpikowy piszczelowy, kaniulowany, tytanowy. Długość 270-390mm, średnica 9 -11mm. W części dalszej co najmniej 4 otwory ustawione w co najmniej 3 płaszczyznach w tym co najmniej 2 otwory gwintowane.</t>
  </si>
  <si>
    <t xml:space="preserve">Gwóźdź śródszpikowy ramienny, kaniulowany, tytanowy. Długość 150mm Ø 8-9mm lub w zakresie 180-300mm Ø 6-9mm. W części bliższej co najmniej 4 otwory ustawione w 3 płaszczyznach w tym co najmniej 2 otwory gwintowane. </t>
  </si>
  <si>
    <t>Gwóźdź śródszpikowy piszczelowy - odpiętowy, tytanowy, anatomiczny umożliwiający wykonanie artoprotezy stawu skokowego z wkrętami blokującymi i zaślepiającymi.</t>
  </si>
  <si>
    <t xml:space="preserve">Płytka  kształtowa, blokowana "T", do bliższej nasady kości piszczelowej, tytanowa. Wersja prawa/lewa. W części nasadowej 4 otwory blokowane o rozbieżnym ustawieniu. </t>
  </si>
  <si>
    <t>Płytka  kształtowa, do bliższej nasady kości piszczelowej boczna z dwoma rzędami otworów pod wkręty blokowane, tytanowa. Wersja prawa/lewa. W części nasadowej min. 7 otworów blokowanych.</t>
  </si>
  <si>
    <t>Płytka  kształtowa, do bliższej nasady kości piszczelowej, przyśrodkowa, tytanowa. Wersja prawa/lewa. W części nasadowej otwory blokowane o rozbieżnym ustawieniu.</t>
  </si>
  <si>
    <t>Załącznik nr 1A do SIWZ</t>
  </si>
  <si>
    <t>Nazwa wykonawcy:…………………………………………….</t>
  </si>
  <si>
    <t>Adres wykonawcy:…………………………………………….</t>
  </si>
  <si>
    <t>Znak sprawy: SZP.251.8.19</t>
  </si>
  <si>
    <t>……………………………………………………</t>
  </si>
  <si>
    <t>podpis i pieczątka upoważnionego przedstawiciela Wykonawcy</t>
  </si>
  <si>
    <t>…………………………………………………………………………..</t>
  </si>
  <si>
    <t>…………………………………………………………</t>
  </si>
  <si>
    <t>W ramach pakietu Zamawiający wymaga wstawienia w bezpłatne użyczenie na cały okres trwania umowy wiertarki z końcówkami do biodra oraz piły oscylacyjnej.</t>
  </si>
  <si>
    <t>W ramach pakietu Zamawiający wymaga wstawienia w bezpłatne użyczenie na okres trwania umowy wiertarki z końcówkami do kolana oraz piły oscylacyjnej.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</si>
</sst>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\ &quot;zł&quot;"/>
    <numFmt numFmtId="166" formatCode="#,##0.00\ _z_ł"/>
    <numFmt numFmtId="167" formatCode="#,##0.00\ &quot;zł&quot;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zł&quot;"/>
    <numFmt numFmtId="174" formatCode="#,###.00"/>
    <numFmt numFmtId="175" formatCode="#,##0.00\ [$zł-415];[Red]\-#,##0.00\ [$zł-415]"/>
  </numFmts>
  <fonts count="61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Arial CE"/>
      <family val="0"/>
    </font>
    <font>
      <sz val="11"/>
      <name val="Calibri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167" fontId="0" fillId="0" borderId="10" xfId="0" applyNumberFormat="1" applyBorder="1" applyAlignment="1">
      <alignment horizontal="center" wrapText="1"/>
    </xf>
    <xf numFmtId="167" fontId="6" fillId="0" borderId="10" xfId="0" applyNumberFormat="1" applyFont="1" applyBorder="1" applyAlignment="1">
      <alignment horizontal="center" wrapText="1"/>
    </xf>
    <xf numFmtId="167" fontId="0" fillId="0" borderId="0" xfId="0" applyNumberFormat="1" applyAlignment="1">
      <alignment/>
    </xf>
    <xf numFmtId="166" fontId="3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167" fontId="0" fillId="0" borderId="10" xfId="0" applyNumberFormat="1" applyFont="1" applyBorder="1" applyAlignment="1">
      <alignment horizontal="center" wrapText="1"/>
    </xf>
    <xf numFmtId="167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0" fillId="0" borderId="0" xfId="52" applyFont="1" applyAlignment="1">
      <alignment vertical="top"/>
      <protection/>
    </xf>
    <xf numFmtId="0" fontId="12" fillId="0" borderId="0" xfId="52" applyFont="1" applyAlignment="1">
      <alignment vertical="top"/>
      <protection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vertical="top" wrapText="1"/>
    </xf>
    <xf numFmtId="1" fontId="0" fillId="0" borderId="10" xfId="0" applyNumberFormat="1" applyFont="1" applyBorder="1" applyAlignment="1">
      <alignment horizontal="center" vertical="center" wrapText="1"/>
    </xf>
    <xf numFmtId="167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 applyProtection="1">
      <alignment horizontal="left" vertical="center" wrapText="1"/>
      <protection/>
    </xf>
    <xf numFmtId="173" fontId="0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49" fontId="16" fillId="0" borderId="10" xfId="0" applyNumberFormat="1" applyFont="1" applyFill="1" applyBorder="1" applyAlignment="1" applyProtection="1">
      <alignment horizontal="left" vertical="center" wrapText="1"/>
      <protection/>
    </xf>
    <xf numFmtId="173" fontId="57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 applyProtection="1">
      <alignment horizontal="left" vertical="center" wrapText="1"/>
      <protection/>
    </xf>
    <xf numFmtId="4" fontId="57" fillId="0" borderId="10" xfId="0" applyNumberFormat="1" applyFont="1" applyFill="1" applyBorder="1" applyAlignment="1">
      <alignment horizontal="right" vertical="center"/>
    </xf>
    <xf numFmtId="0" fontId="0" fillId="0" borderId="10" xfId="55" applyNumberFormat="1" applyFont="1" applyFill="1" applyBorder="1" applyAlignment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top" wrapText="1"/>
    </xf>
    <xf numFmtId="173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73" fontId="8" fillId="0" borderId="0" xfId="0" applyNumberFormat="1" applyFont="1" applyFill="1" applyBorder="1" applyAlignment="1">
      <alignment horizontal="right" vertical="center" wrapText="1"/>
    </xf>
    <xf numFmtId="173" fontId="60" fillId="0" borderId="0" xfId="0" applyNumberFormat="1" applyFont="1" applyFill="1" applyBorder="1" applyAlignment="1">
      <alignment horizontal="right" vertical="center" wrapText="1"/>
    </xf>
    <xf numFmtId="0" fontId="6" fillId="0" borderId="0" xfId="52" applyFont="1" applyFill="1" applyAlignment="1">
      <alignment vertical="center"/>
      <protection/>
    </xf>
    <xf numFmtId="0" fontId="0" fillId="0" borderId="0" xfId="52" applyFont="1" applyFill="1" applyAlignment="1">
      <alignment vertical="center"/>
      <protection/>
    </xf>
    <xf numFmtId="0" fontId="0" fillId="0" borderId="0" xfId="52" applyFont="1" applyFill="1" applyAlignment="1">
      <alignment horizontal="right" vertical="center"/>
      <protection/>
    </xf>
    <xf numFmtId="0" fontId="12" fillId="0" borderId="0" xfId="52" applyFont="1" applyFill="1" applyAlignment="1">
      <alignment vertical="center"/>
      <protection/>
    </xf>
    <xf numFmtId="0" fontId="14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vertical="top" wrapText="1"/>
    </xf>
    <xf numFmtId="0" fontId="0" fillId="34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0" borderId="0" xfId="54">
      <alignment/>
      <protection/>
    </xf>
    <xf numFmtId="0" fontId="0" fillId="0" borderId="0" xfId="54" applyFont="1">
      <alignment/>
      <protection/>
    </xf>
    <xf numFmtId="0" fontId="0" fillId="0" borderId="0" xfId="54" applyNumberFormat="1" applyFont="1" applyAlignment="1">
      <alignment vertical="center"/>
      <protection/>
    </xf>
    <xf numFmtId="0" fontId="7" fillId="0" borderId="0" xfId="44" applyFont="1" applyAlignment="1">
      <alignment horizontal="left"/>
      <protection/>
    </xf>
    <xf numFmtId="0" fontId="19" fillId="0" borderId="0" xfId="44" applyFont="1" applyAlignment="1">
      <alignment horizontal="left"/>
      <protection/>
    </xf>
    <xf numFmtId="0" fontId="19" fillId="0" borderId="0" xfId="44" applyFont="1" applyAlignment="1">
      <alignment horizontal="center"/>
      <protection/>
    </xf>
    <xf numFmtId="0" fontId="0" fillId="0" borderId="0" xfId="54" applyFont="1" applyAlignment="1">
      <alignment horizontal="center" wrapText="1"/>
      <protection/>
    </xf>
    <xf numFmtId="0" fontId="0" fillId="0" borderId="0" xfId="54" applyNumberFormat="1" applyFont="1" applyAlignment="1">
      <alignment horizontal="left" vertical="center"/>
      <protection/>
    </xf>
    <xf numFmtId="0" fontId="19" fillId="0" borderId="0" xfId="44" applyFont="1" applyBorder="1" applyAlignment="1">
      <alignment horizontal="right"/>
      <protection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0" fillId="0" borderId="0" xfId="53" applyNumberFormat="1" applyFont="1" applyAlignment="1">
      <alignment vertical="center"/>
      <protection/>
    </xf>
    <xf numFmtId="0" fontId="0" fillId="0" borderId="0" xfId="53" applyFont="1" applyAlignment="1">
      <alignment horizontal="center" wrapText="1"/>
      <protection/>
    </xf>
    <xf numFmtId="0" fontId="0" fillId="0" borderId="0" xfId="53" applyNumberFormat="1" applyFont="1" applyAlignment="1">
      <alignment horizontal="left" vertical="center"/>
      <protection/>
    </xf>
    <xf numFmtId="0" fontId="2" fillId="0" borderId="0" xfId="53" applyFont="1" applyAlignment="1">
      <alignment vertical="center"/>
      <protection/>
    </xf>
    <xf numFmtId="166" fontId="6" fillId="0" borderId="0" xfId="0" applyNumberFormat="1" applyFont="1" applyBorder="1" applyAlignment="1">
      <alignment horizontal="right" vertical="center" wrapText="1"/>
    </xf>
    <xf numFmtId="166" fontId="6" fillId="0" borderId="15" xfId="0" applyNumberFormat="1" applyFont="1" applyBorder="1" applyAlignment="1">
      <alignment horizontal="right" vertical="center" wrapText="1"/>
    </xf>
    <xf numFmtId="166" fontId="6" fillId="0" borderId="15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167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10" xfId="53" applyFont="1" applyBorder="1" applyAlignment="1">
      <alignment vertical="center"/>
      <protection/>
    </xf>
    <xf numFmtId="0" fontId="20" fillId="0" borderId="10" xfId="53" applyFont="1" applyBorder="1" applyAlignment="1">
      <alignment vertical="center" wrapText="1"/>
      <protection/>
    </xf>
    <xf numFmtId="0" fontId="6" fillId="0" borderId="10" xfId="0" applyFont="1" applyBorder="1" applyAlignment="1">
      <alignment horizontal="right" wrapText="1"/>
    </xf>
    <xf numFmtId="0" fontId="1" fillId="0" borderId="16" xfId="0" applyFont="1" applyBorder="1" applyAlignment="1">
      <alignment horizontal="center"/>
    </xf>
    <xf numFmtId="0" fontId="19" fillId="0" borderId="0" xfId="44" applyFont="1" applyBorder="1" applyAlignment="1">
      <alignment horizontal="right"/>
      <protection/>
    </xf>
    <xf numFmtId="0" fontId="20" fillId="0" borderId="0" xfId="53" applyFont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166" fontId="6" fillId="0" borderId="14" xfId="0" applyNumberFormat="1" applyFont="1" applyBorder="1" applyAlignment="1">
      <alignment horizontal="right" vertical="center" wrapText="1"/>
    </xf>
    <xf numFmtId="166" fontId="6" fillId="0" borderId="17" xfId="0" applyNumberFormat="1" applyFont="1" applyBorder="1" applyAlignment="1">
      <alignment horizontal="right" vertical="center" wrapText="1"/>
    </xf>
    <xf numFmtId="166" fontId="6" fillId="0" borderId="18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166" fontId="6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167" fontId="0" fillId="0" borderId="19" xfId="0" applyNumberFormat="1" applyBorder="1" applyAlignment="1">
      <alignment horizontal="center" vertical="center" wrapText="1"/>
    </xf>
    <xf numFmtId="167" fontId="0" fillId="0" borderId="20" xfId="0" applyNumberFormat="1" applyBorder="1" applyAlignment="1">
      <alignment horizontal="center" vertical="center" wrapText="1"/>
    </xf>
    <xf numFmtId="167" fontId="0" fillId="0" borderId="11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0" xfId="53" applyFont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6" fillId="0" borderId="14" xfId="0" applyFont="1" applyBorder="1" applyAlignment="1">
      <alignment horizontal="right" wrapText="1"/>
    </xf>
    <xf numFmtId="0" fontId="6" fillId="0" borderId="17" xfId="0" applyFont="1" applyBorder="1" applyAlignment="1">
      <alignment horizontal="right" wrapText="1"/>
    </xf>
    <xf numFmtId="0" fontId="6" fillId="0" borderId="18" xfId="0" applyFont="1" applyBorder="1" applyAlignment="1">
      <alignment horizontal="right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17" xfId="55" applyFont="1" applyFill="1" applyBorder="1" applyAlignment="1">
      <alignment horizontal="center" vertical="center" wrapText="1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0" fillId="0" borderId="0" xfId="52" applyNumberFormat="1" applyFont="1" applyBorder="1" applyAlignment="1">
      <alignment horizontal="left" vertical="top"/>
      <protection/>
    </xf>
    <xf numFmtId="0" fontId="0" fillId="0" borderId="0" xfId="52" applyFont="1" applyFill="1" applyAlignment="1">
      <alignment horizontal="left" vertical="center" wrapText="1"/>
      <protection/>
    </xf>
    <xf numFmtId="0" fontId="0" fillId="0" borderId="0" xfId="52" applyNumberFormat="1" applyFont="1" applyFill="1" applyBorder="1" applyAlignment="1">
      <alignment horizontal="left" vertic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_Ostróda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4.00390625" style="0" customWidth="1"/>
    <col min="2" max="2" width="48.421875" style="0" customWidth="1"/>
    <col min="3" max="3" width="20.140625" style="0" customWidth="1"/>
    <col min="5" max="5" width="7.28125" style="0" customWidth="1"/>
    <col min="6" max="6" width="11.00390625" style="0" customWidth="1"/>
    <col min="7" max="7" width="13.57421875" style="0" customWidth="1"/>
    <col min="8" max="8" width="6.7109375" style="0" customWidth="1"/>
    <col min="9" max="9" width="16.140625" style="0" customWidth="1"/>
  </cols>
  <sheetData>
    <row r="1" spans="1:8" ht="14.25">
      <c r="A1" s="77"/>
      <c r="B1" s="78" t="s">
        <v>104</v>
      </c>
      <c r="C1" s="78"/>
      <c r="D1" s="102" t="s">
        <v>101</v>
      </c>
      <c r="E1" s="102"/>
      <c r="F1" s="102"/>
      <c r="G1" s="102"/>
      <c r="H1" s="76"/>
    </row>
    <row r="2" spans="1:8" ht="14.25">
      <c r="A2" s="77"/>
      <c r="B2" s="78"/>
      <c r="C2" s="78"/>
      <c r="D2" s="84"/>
      <c r="E2" s="84"/>
      <c r="F2" s="84"/>
      <c r="G2" s="84"/>
      <c r="H2" s="76"/>
    </row>
    <row r="3" spans="1:8" ht="14.25">
      <c r="A3" s="77"/>
      <c r="B3" s="83" t="s">
        <v>102</v>
      </c>
      <c r="C3" s="79"/>
      <c r="D3" s="80"/>
      <c r="E3" s="80"/>
      <c r="F3" s="80"/>
      <c r="G3" s="82"/>
      <c r="H3" s="76"/>
    </row>
    <row r="4" spans="1:8" ht="14.25">
      <c r="A4" s="77"/>
      <c r="B4" s="83" t="s">
        <v>103</v>
      </c>
      <c r="C4" s="83"/>
      <c r="D4" s="81"/>
      <c r="E4" s="81"/>
      <c r="F4" s="81"/>
      <c r="G4" s="82"/>
      <c r="H4" s="76"/>
    </row>
    <row r="5" spans="1:9" ht="14.25">
      <c r="A5" s="77"/>
      <c r="B5" s="78"/>
      <c r="C5" s="78"/>
      <c r="D5" s="81"/>
      <c r="E5" s="81"/>
      <c r="F5" s="81"/>
      <c r="G5" s="82"/>
      <c r="H5" s="76"/>
      <c r="I5" s="40"/>
    </row>
    <row r="7" spans="1:11" ht="18">
      <c r="A7" s="101" t="s">
        <v>12</v>
      </c>
      <c r="B7" s="101"/>
      <c r="C7" s="101"/>
      <c r="D7" s="101"/>
      <c r="E7" s="101"/>
      <c r="F7" s="101"/>
      <c r="G7" s="101"/>
      <c r="H7" s="101"/>
      <c r="I7" s="101"/>
      <c r="J7" s="5"/>
      <c r="K7" s="5"/>
    </row>
    <row r="8" spans="1:9" ht="7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</row>
    <row r="9" spans="1:9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ht="41.25" customHeight="1">
      <c r="A10" s="17">
        <v>1</v>
      </c>
      <c r="B10" s="18" t="s">
        <v>13</v>
      </c>
      <c r="C10" s="17"/>
      <c r="D10" s="19" t="s">
        <v>9</v>
      </c>
      <c r="E10" s="19">
        <v>30</v>
      </c>
      <c r="F10" s="20"/>
      <c r="G10" s="20">
        <f>E10*F10</f>
        <v>0</v>
      </c>
      <c r="H10" s="19">
        <v>8</v>
      </c>
      <c r="I10" s="20">
        <f>G10*1.08</f>
        <v>0</v>
      </c>
    </row>
    <row r="11" spans="1:9" ht="25.5" customHeight="1">
      <c r="A11" s="17">
        <v>2</v>
      </c>
      <c r="B11" s="35" t="s">
        <v>67</v>
      </c>
      <c r="C11" s="17"/>
      <c r="D11" s="19" t="s">
        <v>9</v>
      </c>
      <c r="E11" s="19">
        <v>20</v>
      </c>
      <c r="F11" s="20"/>
      <c r="G11" s="20">
        <f>E11*F11</f>
        <v>0</v>
      </c>
      <c r="H11" s="19">
        <v>8</v>
      </c>
      <c r="I11" s="20">
        <f>G11*1.08</f>
        <v>0</v>
      </c>
    </row>
    <row r="12" spans="1:9" ht="53.25" customHeight="1">
      <c r="A12" s="17">
        <v>3</v>
      </c>
      <c r="B12" s="18" t="s">
        <v>14</v>
      </c>
      <c r="C12" s="17"/>
      <c r="D12" s="19" t="s">
        <v>9</v>
      </c>
      <c r="E12" s="19">
        <v>40</v>
      </c>
      <c r="F12" s="20"/>
      <c r="G12" s="20">
        <f>E12*F12</f>
        <v>0</v>
      </c>
      <c r="H12" s="19">
        <v>8</v>
      </c>
      <c r="I12" s="20">
        <f>G12*1.08</f>
        <v>0</v>
      </c>
    </row>
    <row r="13" spans="1:9" ht="18" customHeight="1">
      <c r="A13" s="100" t="s">
        <v>10</v>
      </c>
      <c r="B13" s="100"/>
      <c r="C13" s="100"/>
      <c r="D13" s="100"/>
      <c r="E13" s="100"/>
      <c r="F13" s="100"/>
      <c r="G13" s="21">
        <f>SUM(G10:G12)</f>
        <v>0</v>
      </c>
      <c r="H13" s="22"/>
      <c r="I13" s="21">
        <f>SUM(I10:I12)</f>
        <v>0</v>
      </c>
    </row>
    <row r="16" spans="6:8" ht="14.25">
      <c r="F16" s="90" t="s">
        <v>105</v>
      </c>
      <c r="G16" s="90"/>
      <c r="H16" s="90"/>
    </row>
    <row r="17" spans="6:9" ht="26.25" customHeight="1">
      <c r="F17" s="103" t="s">
        <v>106</v>
      </c>
      <c r="G17" s="103"/>
      <c r="H17" s="103"/>
      <c r="I17" s="103"/>
    </row>
  </sheetData>
  <sheetProtection/>
  <mergeCells count="4">
    <mergeCell ref="A13:F13"/>
    <mergeCell ref="A7:I7"/>
    <mergeCell ref="D1:G1"/>
    <mergeCell ref="F17:I17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.140625" style="0" customWidth="1"/>
    <col min="2" max="2" width="48.421875" style="0" customWidth="1"/>
    <col min="3" max="3" width="26.7109375" style="0" customWidth="1"/>
    <col min="4" max="4" width="7.8515625" style="0" customWidth="1"/>
    <col min="5" max="5" width="7.7109375" style="0" customWidth="1"/>
    <col min="6" max="6" width="11.00390625" style="0" customWidth="1"/>
    <col min="7" max="7" width="12.140625" style="0" customWidth="1"/>
    <col min="8" max="8" width="6.7109375" style="0" customWidth="1"/>
    <col min="9" max="9" width="16.140625" style="0" customWidth="1"/>
  </cols>
  <sheetData>
    <row r="1" spans="1:8" ht="14.25">
      <c r="A1" s="86"/>
      <c r="B1" s="87" t="s">
        <v>104</v>
      </c>
      <c r="C1" s="87"/>
      <c r="D1" s="102" t="s">
        <v>101</v>
      </c>
      <c r="E1" s="102"/>
      <c r="F1" s="102"/>
      <c r="G1" s="102"/>
      <c r="H1" s="85"/>
    </row>
    <row r="2" spans="1:8" ht="14.25">
      <c r="A2" s="86"/>
      <c r="B2" s="87"/>
      <c r="C2" s="87"/>
      <c r="D2" s="84"/>
      <c r="E2" s="84"/>
      <c r="F2" s="84"/>
      <c r="G2" s="84"/>
      <c r="H2" s="85"/>
    </row>
    <row r="3" spans="1:8" ht="14.25">
      <c r="A3" s="86"/>
      <c r="B3" s="89" t="s">
        <v>102</v>
      </c>
      <c r="C3" s="79"/>
      <c r="D3" s="80"/>
      <c r="E3" s="80"/>
      <c r="F3" s="80"/>
      <c r="G3" s="88"/>
      <c r="H3" s="85"/>
    </row>
    <row r="4" spans="1:8" ht="14.25">
      <c r="A4" s="86"/>
      <c r="B4" s="89" t="s">
        <v>103</v>
      </c>
      <c r="C4" s="89"/>
      <c r="D4" s="81"/>
      <c r="E4" s="81"/>
      <c r="F4" s="81"/>
      <c r="G4" s="88"/>
      <c r="H4" s="85"/>
    </row>
    <row r="5" spans="1:9" ht="14.25">
      <c r="A5" s="86"/>
      <c r="B5" s="87"/>
      <c r="C5" s="87"/>
      <c r="D5" s="81"/>
      <c r="E5" s="81"/>
      <c r="F5" s="81"/>
      <c r="G5" s="88"/>
      <c r="H5" s="85"/>
      <c r="I5" s="40"/>
    </row>
    <row r="7" spans="1:9" ht="15.75">
      <c r="A7" s="104" t="s">
        <v>15</v>
      </c>
      <c r="B7" s="104"/>
      <c r="C7" s="104"/>
      <c r="D7" s="104"/>
      <c r="E7" s="104"/>
      <c r="F7" s="104"/>
      <c r="G7" s="104"/>
      <c r="H7" s="104"/>
      <c r="I7" s="104"/>
    </row>
    <row r="8" spans="1:9" ht="75">
      <c r="A8" s="10" t="s">
        <v>0</v>
      </c>
      <c r="B8" s="10" t="s">
        <v>1</v>
      </c>
      <c r="C8" s="10" t="s">
        <v>2</v>
      </c>
      <c r="D8" s="10" t="s">
        <v>11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</row>
    <row r="9" spans="1:9" ht="12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</row>
    <row r="10" spans="1:9" ht="78.75" customHeight="1">
      <c r="A10" s="15">
        <v>1</v>
      </c>
      <c r="B10" s="13" t="s">
        <v>16</v>
      </c>
      <c r="C10" s="11"/>
      <c r="D10" s="11" t="s">
        <v>9</v>
      </c>
      <c r="E10" s="36">
        <v>4</v>
      </c>
      <c r="F10" s="11"/>
      <c r="G10" s="11">
        <f aca="true" t="shared" si="0" ref="G10:G15">E10*F10</f>
        <v>0</v>
      </c>
      <c r="H10" s="11">
        <v>8</v>
      </c>
      <c r="I10" s="11">
        <f aca="true" t="shared" si="1" ref="I10:I15">G10*1.08</f>
        <v>0</v>
      </c>
    </row>
    <row r="11" spans="1:9" ht="40.5" customHeight="1">
      <c r="A11" s="15">
        <v>2</v>
      </c>
      <c r="B11" s="13" t="s">
        <v>17</v>
      </c>
      <c r="C11" s="11"/>
      <c r="D11" s="11" t="s">
        <v>9</v>
      </c>
      <c r="E11" s="36">
        <v>80</v>
      </c>
      <c r="F11" s="11"/>
      <c r="G11" s="11">
        <f t="shared" si="0"/>
        <v>0</v>
      </c>
      <c r="H11" s="11">
        <v>8</v>
      </c>
      <c r="I11" s="11">
        <f t="shared" si="1"/>
        <v>0</v>
      </c>
    </row>
    <row r="12" spans="1:9" ht="33.75" customHeight="1">
      <c r="A12" s="15">
        <v>3</v>
      </c>
      <c r="B12" s="13" t="s">
        <v>18</v>
      </c>
      <c r="C12" s="11"/>
      <c r="D12" s="11" t="s">
        <v>9</v>
      </c>
      <c r="E12" s="36">
        <v>80</v>
      </c>
      <c r="F12" s="11"/>
      <c r="G12" s="11">
        <f t="shared" si="0"/>
        <v>0</v>
      </c>
      <c r="H12" s="11">
        <v>8</v>
      </c>
      <c r="I12" s="11">
        <f t="shared" si="1"/>
        <v>0</v>
      </c>
    </row>
    <row r="13" spans="1:9" ht="12.75">
      <c r="A13" s="15">
        <v>4</v>
      </c>
      <c r="B13" s="13" t="s">
        <v>19</v>
      </c>
      <c r="C13" s="11"/>
      <c r="D13" s="11" t="s">
        <v>9</v>
      </c>
      <c r="E13" s="36">
        <v>3</v>
      </c>
      <c r="F13" s="11"/>
      <c r="G13" s="11">
        <f t="shared" si="0"/>
        <v>0</v>
      </c>
      <c r="H13" s="11">
        <v>8</v>
      </c>
      <c r="I13" s="11">
        <f t="shared" si="1"/>
        <v>0</v>
      </c>
    </row>
    <row r="14" spans="1:9" ht="27" customHeight="1">
      <c r="A14" s="15">
        <v>5</v>
      </c>
      <c r="B14" s="13" t="s">
        <v>20</v>
      </c>
      <c r="C14" s="11"/>
      <c r="D14" s="11" t="s">
        <v>9</v>
      </c>
      <c r="E14" s="36">
        <v>140</v>
      </c>
      <c r="F14" s="11"/>
      <c r="G14" s="11">
        <f t="shared" si="0"/>
        <v>0</v>
      </c>
      <c r="H14" s="11">
        <v>8</v>
      </c>
      <c r="I14" s="11">
        <f t="shared" si="1"/>
        <v>0</v>
      </c>
    </row>
    <row r="15" spans="1:9" ht="15" customHeight="1">
      <c r="A15" s="15">
        <v>6</v>
      </c>
      <c r="B15" s="13" t="s">
        <v>21</v>
      </c>
      <c r="C15" s="11"/>
      <c r="D15" s="11" t="s">
        <v>9</v>
      </c>
      <c r="E15" s="36">
        <v>3</v>
      </c>
      <c r="F15" s="11"/>
      <c r="G15" s="11">
        <f t="shared" si="0"/>
        <v>0</v>
      </c>
      <c r="H15" s="11">
        <v>8</v>
      </c>
      <c r="I15" s="11">
        <f t="shared" si="1"/>
        <v>0</v>
      </c>
    </row>
    <row r="16" spans="1:9" ht="21" customHeight="1">
      <c r="A16" s="105" t="s">
        <v>10</v>
      </c>
      <c r="B16" s="106"/>
      <c r="C16" s="106"/>
      <c r="D16" s="106"/>
      <c r="E16" s="106"/>
      <c r="F16" s="107"/>
      <c r="G16" s="12">
        <f>SUM(G10:G15)</f>
        <v>0</v>
      </c>
      <c r="H16" s="12"/>
      <c r="I16" s="12">
        <f>SUM(I10:I15)</f>
        <v>0</v>
      </c>
    </row>
    <row r="17" spans="1:9" ht="13.5" customHeight="1">
      <c r="A17" s="91"/>
      <c r="B17" s="91"/>
      <c r="C17" s="91"/>
      <c r="D17" s="91"/>
      <c r="E17" s="91"/>
      <c r="F17" s="92"/>
      <c r="G17" s="93"/>
      <c r="H17" s="93"/>
      <c r="I17" s="93"/>
    </row>
    <row r="18" spans="1:9" ht="12.75" customHeight="1">
      <c r="A18" s="91"/>
      <c r="B18" s="91"/>
      <c r="C18" s="91"/>
      <c r="D18" s="91"/>
      <c r="E18" s="91"/>
      <c r="F18" s="91"/>
      <c r="G18" s="94"/>
      <c r="H18" s="94"/>
      <c r="I18" s="94"/>
    </row>
    <row r="19" spans="1:9" ht="12" customHeight="1">
      <c r="A19" s="91"/>
      <c r="B19" s="91"/>
      <c r="C19" s="91"/>
      <c r="D19" s="91"/>
      <c r="E19" s="91"/>
      <c r="F19" s="91"/>
      <c r="G19" s="94"/>
      <c r="H19" s="94"/>
      <c r="I19" s="94"/>
    </row>
    <row r="20" spans="1:9" ht="13.5" customHeight="1">
      <c r="A20" s="91"/>
      <c r="B20" s="91"/>
      <c r="C20" s="91"/>
      <c r="D20" s="91"/>
      <c r="E20" s="109" t="s">
        <v>107</v>
      </c>
      <c r="F20" s="109"/>
      <c r="G20" s="109"/>
      <c r="H20" s="109"/>
      <c r="I20" s="109"/>
    </row>
    <row r="21" spans="5:9" ht="15" customHeight="1">
      <c r="E21" s="108" t="s">
        <v>106</v>
      </c>
      <c r="F21" s="108"/>
      <c r="G21" s="108"/>
      <c r="H21" s="108"/>
      <c r="I21" s="108"/>
    </row>
    <row r="24" spans="5:9" ht="12.75">
      <c r="E24" s="6"/>
      <c r="F24" s="6"/>
      <c r="G24" s="6"/>
      <c r="H24" s="6"/>
      <c r="I24" s="6"/>
    </row>
    <row r="25" spans="5:9" ht="12.75">
      <c r="E25" s="6"/>
      <c r="F25" s="6"/>
      <c r="G25" s="6"/>
      <c r="H25" s="6"/>
      <c r="I25" s="6"/>
    </row>
  </sheetData>
  <sheetProtection/>
  <mergeCells count="5">
    <mergeCell ref="A7:I7"/>
    <mergeCell ref="D1:G1"/>
    <mergeCell ref="A16:F16"/>
    <mergeCell ref="E21:I21"/>
    <mergeCell ref="E20:I20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.140625" style="0" customWidth="1"/>
    <col min="2" max="2" width="48.421875" style="0" customWidth="1"/>
    <col min="3" max="3" width="24.57421875" style="0" customWidth="1"/>
    <col min="5" max="5" width="7.28125" style="0" customWidth="1"/>
    <col min="6" max="6" width="11.00390625" style="0" customWidth="1"/>
    <col min="7" max="7" width="14.140625" style="0" customWidth="1"/>
    <col min="8" max="8" width="6.7109375" style="0" customWidth="1"/>
    <col min="9" max="9" width="16.140625" style="0" customWidth="1"/>
  </cols>
  <sheetData>
    <row r="1" spans="1:8" ht="14.25">
      <c r="A1" s="86"/>
      <c r="B1" s="87" t="s">
        <v>104</v>
      </c>
      <c r="C1" s="87"/>
      <c r="D1" s="102" t="s">
        <v>101</v>
      </c>
      <c r="E1" s="102"/>
      <c r="F1" s="102"/>
      <c r="G1" s="102"/>
      <c r="H1" s="85"/>
    </row>
    <row r="2" spans="1:8" ht="14.25">
      <c r="A2" s="86"/>
      <c r="B2" s="87"/>
      <c r="C2" s="87"/>
      <c r="D2" s="84"/>
      <c r="E2" s="84"/>
      <c r="F2" s="84"/>
      <c r="G2" s="84"/>
      <c r="H2" s="85"/>
    </row>
    <row r="3" spans="1:8" ht="14.25">
      <c r="A3" s="86"/>
      <c r="B3" s="89" t="s">
        <v>102</v>
      </c>
      <c r="C3" s="79"/>
      <c r="D3" s="80"/>
      <c r="E3" s="80"/>
      <c r="F3" s="80"/>
      <c r="G3" s="88"/>
      <c r="H3" s="85"/>
    </row>
    <row r="4" spans="1:8" ht="14.25">
      <c r="A4" s="86"/>
      <c r="B4" s="89" t="s">
        <v>103</v>
      </c>
      <c r="C4" s="89"/>
      <c r="D4" s="81"/>
      <c r="E4" s="81"/>
      <c r="F4" s="81"/>
      <c r="G4" s="88"/>
      <c r="H4" s="85"/>
    </row>
    <row r="5" spans="1:8" ht="14.25">
      <c r="A5" s="86"/>
      <c r="B5" s="87"/>
      <c r="C5" s="87"/>
      <c r="D5" s="81"/>
      <c r="E5" s="81"/>
      <c r="F5" s="81"/>
      <c r="G5" s="88"/>
      <c r="H5" s="85"/>
    </row>
    <row r="7" spans="1:9" ht="15.75">
      <c r="A7" s="104" t="s">
        <v>22</v>
      </c>
      <c r="B7" s="104"/>
      <c r="C7" s="104"/>
      <c r="D7" s="104"/>
      <c r="E7" s="104"/>
      <c r="F7" s="104"/>
      <c r="G7" s="104"/>
      <c r="H7" s="104"/>
      <c r="I7" s="104"/>
    </row>
    <row r="8" spans="1:9" ht="7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</row>
    <row r="9" spans="1:9" ht="1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ht="89.25" customHeight="1">
      <c r="A10" s="1">
        <v>1</v>
      </c>
      <c r="B10" s="14" t="s">
        <v>23</v>
      </c>
      <c r="C10" s="1"/>
      <c r="D10" s="2" t="s">
        <v>9</v>
      </c>
      <c r="E10" s="2">
        <v>100</v>
      </c>
      <c r="F10" s="7"/>
      <c r="G10" s="7">
        <f>E10*F10</f>
        <v>0</v>
      </c>
      <c r="H10" s="2">
        <v>8</v>
      </c>
      <c r="I10" s="7">
        <f>G10*1.08</f>
        <v>0</v>
      </c>
    </row>
    <row r="11" spans="1:9" ht="20.25" customHeight="1">
      <c r="A11" s="110" t="s">
        <v>10</v>
      </c>
      <c r="B11" s="110"/>
      <c r="C11" s="110"/>
      <c r="D11" s="110"/>
      <c r="E11" s="110"/>
      <c r="F11" s="110"/>
      <c r="G11" s="8">
        <f>SUM(G10)</f>
        <v>0</v>
      </c>
      <c r="H11" s="4"/>
      <c r="I11" s="8">
        <f>SUM(I10)</f>
        <v>0</v>
      </c>
    </row>
    <row r="13" spans="2:6" ht="30.75" customHeight="1">
      <c r="B13" s="111" t="s">
        <v>109</v>
      </c>
      <c r="C13" s="111"/>
      <c r="D13" s="111"/>
      <c r="E13" s="111"/>
      <c r="F13" s="111"/>
    </row>
    <row r="15" spans="6:10" ht="14.25">
      <c r="F15" s="90" t="s">
        <v>105</v>
      </c>
      <c r="G15" s="90"/>
      <c r="H15" s="90"/>
      <c r="I15" s="6"/>
      <c r="J15" s="6"/>
    </row>
    <row r="16" spans="6:10" ht="26.25" customHeight="1">
      <c r="F16" s="103" t="s">
        <v>106</v>
      </c>
      <c r="G16" s="103"/>
      <c r="H16" s="103"/>
      <c r="I16" s="103"/>
      <c r="J16" s="6"/>
    </row>
  </sheetData>
  <sheetProtection/>
  <mergeCells count="5">
    <mergeCell ref="F16:I16"/>
    <mergeCell ref="A7:I7"/>
    <mergeCell ref="A11:F11"/>
    <mergeCell ref="B13:F13"/>
    <mergeCell ref="D1:G1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4">
      <selection activeCell="F10" sqref="F10:F12"/>
    </sheetView>
  </sheetViews>
  <sheetFormatPr defaultColWidth="9.140625" defaultRowHeight="12.75"/>
  <cols>
    <col min="1" max="1" width="4.140625" style="0" customWidth="1"/>
    <col min="2" max="2" width="51.28125" style="0" customWidth="1"/>
    <col min="3" max="3" width="22.28125" style="0" customWidth="1"/>
    <col min="4" max="4" width="8.28125" style="0" customWidth="1"/>
    <col min="5" max="5" width="6.57421875" style="0" customWidth="1"/>
    <col min="6" max="6" width="11.00390625" style="0" customWidth="1"/>
    <col min="7" max="7" width="14.421875" style="0" customWidth="1"/>
    <col min="8" max="8" width="6.7109375" style="0" customWidth="1"/>
    <col min="9" max="9" width="15.140625" style="0" customWidth="1"/>
  </cols>
  <sheetData>
    <row r="1" spans="1:8" ht="14.25">
      <c r="A1" s="86"/>
      <c r="B1" s="87" t="s">
        <v>104</v>
      </c>
      <c r="C1" s="87"/>
      <c r="D1" s="102" t="s">
        <v>101</v>
      </c>
      <c r="E1" s="102"/>
      <c r="F1" s="102"/>
      <c r="G1" s="102"/>
      <c r="H1" s="85"/>
    </row>
    <row r="2" spans="1:8" ht="14.25">
      <c r="A2" s="86"/>
      <c r="B2" s="87"/>
      <c r="C2" s="87"/>
      <c r="D2" s="84"/>
      <c r="E2" s="84"/>
      <c r="F2" s="84"/>
      <c r="G2" s="84"/>
      <c r="H2" s="85"/>
    </row>
    <row r="3" spans="1:8" ht="14.25">
      <c r="A3" s="86"/>
      <c r="B3" s="89" t="s">
        <v>102</v>
      </c>
      <c r="C3" s="79"/>
      <c r="D3" s="80"/>
      <c r="E3" s="80"/>
      <c r="F3" s="80"/>
      <c r="G3" s="88"/>
      <c r="H3" s="85"/>
    </row>
    <row r="4" spans="1:8" ht="14.25">
      <c r="A4" s="86"/>
      <c r="B4" s="89" t="s">
        <v>103</v>
      </c>
      <c r="C4" s="89"/>
      <c r="D4" s="81"/>
      <c r="E4" s="81"/>
      <c r="F4" s="81"/>
      <c r="G4" s="88"/>
      <c r="H4" s="85"/>
    </row>
    <row r="5" spans="1:8" ht="14.25">
      <c r="A5" s="86"/>
      <c r="B5" s="87"/>
      <c r="C5" s="87"/>
      <c r="D5" s="81"/>
      <c r="E5" s="81"/>
      <c r="F5" s="81"/>
      <c r="G5" s="88"/>
      <c r="H5" s="85"/>
    </row>
    <row r="7" spans="1:9" ht="15.75">
      <c r="A7" s="104" t="s">
        <v>59</v>
      </c>
      <c r="B7" s="104"/>
      <c r="C7" s="104"/>
      <c r="D7" s="104"/>
      <c r="E7" s="104"/>
      <c r="F7" s="104"/>
      <c r="G7" s="104"/>
      <c r="H7" s="104"/>
      <c r="I7" s="104"/>
    </row>
    <row r="8" spans="1:9" ht="7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</row>
    <row r="9" spans="1:9" ht="21.7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ht="54.75" customHeight="1">
      <c r="A10" s="115">
        <v>1</v>
      </c>
      <c r="B10" s="34" t="s">
        <v>63</v>
      </c>
      <c r="C10" s="119"/>
      <c r="D10" s="122" t="s">
        <v>46</v>
      </c>
      <c r="E10" s="115">
        <v>50</v>
      </c>
      <c r="F10" s="112"/>
      <c r="G10" s="112">
        <f>E10*F10</f>
        <v>0</v>
      </c>
      <c r="H10" s="115">
        <v>8</v>
      </c>
      <c r="I10" s="112">
        <f>G10*1.08</f>
        <v>0</v>
      </c>
    </row>
    <row r="11" spans="1:9" ht="67.5" customHeight="1">
      <c r="A11" s="116"/>
      <c r="B11" s="34" t="s">
        <v>64</v>
      </c>
      <c r="C11" s="120"/>
      <c r="D11" s="116"/>
      <c r="E11" s="116"/>
      <c r="F11" s="113"/>
      <c r="G11" s="113"/>
      <c r="H11" s="116"/>
      <c r="I11" s="113"/>
    </row>
    <row r="12" spans="1:9" ht="131.25" customHeight="1">
      <c r="A12" s="117"/>
      <c r="B12" s="33" t="s">
        <v>65</v>
      </c>
      <c r="C12" s="121"/>
      <c r="D12" s="117"/>
      <c r="E12" s="117"/>
      <c r="F12" s="114"/>
      <c r="G12" s="114"/>
      <c r="H12" s="117"/>
      <c r="I12" s="114"/>
    </row>
    <row r="13" spans="1:9" ht="157.5" customHeight="1">
      <c r="A13" s="38">
        <v>2</v>
      </c>
      <c r="B13" s="33" t="s">
        <v>72</v>
      </c>
      <c r="C13" s="39"/>
      <c r="D13" s="38" t="s">
        <v>9</v>
      </c>
      <c r="E13" s="38">
        <v>50</v>
      </c>
      <c r="F13" s="37"/>
      <c r="G13" s="37">
        <f>E13*F13</f>
        <v>0</v>
      </c>
      <c r="H13" s="38">
        <v>8</v>
      </c>
      <c r="I13" s="37">
        <f>G13*1.08</f>
        <v>0</v>
      </c>
    </row>
    <row r="14" spans="1:9" ht="18.75" customHeight="1">
      <c r="A14" s="110" t="s">
        <v>10</v>
      </c>
      <c r="B14" s="110"/>
      <c r="C14" s="110"/>
      <c r="D14" s="110"/>
      <c r="E14" s="110"/>
      <c r="F14" s="110"/>
      <c r="G14" s="8">
        <f>SUM(G10:G13)</f>
        <v>0</v>
      </c>
      <c r="H14" s="4"/>
      <c r="I14" s="8">
        <f>SUM(I10:I13)</f>
        <v>0</v>
      </c>
    </row>
    <row r="15" spans="1:9" ht="16.5" customHeight="1">
      <c r="A15" s="95"/>
      <c r="B15" s="95"/>
      <c r="C15" s="95"/>
      <c r="D15" s="95"/>
      <c r="E15" s="95"/>
      <c r="F15" s="95"/>
      <c r="G15" s="96"/>
      <c r="H15" s="97"/>
      <c r="I15" s="96"/>
    </row>
    <row r="16" spans="1:9" ht="30" customHeight="1">
      <c r="A16" s="95"/>
      <c r="B16" s="118" t="s">
        <v>110</v>
      </c>
      <c r="C16" s="118"/>
      <c r="D16" s="118"/>
      <c r="E16" s="95"/>
      <c r="F16" s="95"/>
      <c r="G16" s="96"/>
      <c r="H16" s="97"/>
      <c r="I16" s="96"/>
    </row>
    <row r="17" spans="1:9" ht="17.25" customHeight="1">
      <c r="A17" s="95"/>
      <c r="B17" s="95"/>
      <c r="C17" s="95"/>
      <c r="D17" s="95"/>
      <c r="E17" s="95"/>
      <c r="F17" s="95"/>
      <c r="G17" s="96"/>
      <c r="H17" s="97"/>
      <c r="I17" s="96"/>
    </row>
    <row r="18" spans="6:9" ht="14.25">
      <c r="F18" s="123" t="s">
        <v>108</v>
      </c>
      <c r="G18" s="123"/>
      <c r="H18" s="123"/>
      <c r="I18" s="123"/>
    </row>
    <row r="19" spans="6:9" ht="26.25" customHeight="1">
      <c r="F19" s="103" t="s">
        <v>106</v>
      </c>
      <c r="G19" s="103"/>
      <c r="H19" s="103"/>
      <c r="I19" s="103"/>
    </row>
    <row r="21" spans="6:10" ht="12.75">
      <c r="F21" s="6"/>
      <c r="G21" s="6"/>
      <c r="H21" s="6"/>
      <c r="I21" s="6"/>
      <c r="J21" s="6"/>
    </row>
    <row r="22" spans="6:10" ht="12.75">
      <c r="F22" s="6"/>
      <c r="G22" s="6"/>
      <c r="H22" s="6"/>
      <c r="I22" s="6"/>
      <c r="J22" s="6"/>
    </row>
  </sheetData>
  <sheetProtection/>
  <mergeCells count="14">
    <mergeCell ref="E10:E12"/>
    <mergeCell ref="F18:I18"/>
    <mergeCell ref="F10:F12"/>
    <mergeCell ref="D1:G1"/>
    <mergeCell ref="F19:I19"/>
    <mergeCell ref="G10:G12"/>
    <mergeCell ref="H10:H12"/>
    <mergeCell ref="I10:I12"/>
    <mergeCell ref="A7:I7"/>
    <mergeCell ref="A14:F14"/>
    <mergeCell ref="A10:A12"/>
    <mergeCell ref="B16:D16"/>
    <mergeCell ref="C10:C12"/>
    <mergeCell ref="D10:D12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.57421875" style="0" customWidth="1"/>
    <col min="2" max="2" width="43.00390625" style="0" customWidth="1"/>
    <col min="3" max="3" width="22.140625" style="0" customWidth="1"/>
    <col min="6" max="6" width="11.00390625" style="0" customWidth="1"/>
    <col min="7" max="7" width="11.140625" style="0" customWidth="1"/>
    <col min="8" max="8" width="6.7109375" style="0" customWidth="1"/>
    <col min="9" max="9" width="15.140625" style="0" customWidth="1"/>
  </cols>
  <sheetData>
    <row r="1" spans="1:8" ht="14.25">
      <c r="A1" s="86"/>
      <c r="B1" s="87" t="s">
        <v>104</v>
      </c>
      <c r="C1" s="87"/>
      <c r="D1" s="102" t="s">
        <v>101</v>
      </c>
      <c r="E1" s="102"/>
      <c r="F1" s="102"/>
      <c r="G1" s="102"/>
      <c r="H1" s="85"/>
    </row>
    <row r="2" spans="1:8" ht="14.25">
      <c r="A2" s="86"/>
      <c r="B2" s="87"/>
      <c r="C2" s="87"/>
      <c r="D2" s="84"/>
      <c r="E2" s="84"/>
      <c r="F2" s="84"/>
      <c r="G2" s="84"/>
      <c r="H2" s="85"/>
    </row>
    <row r="3" spans="1:8" ht="14.25">
      <c r="A3" s="86"/>
      <c r="B3" s="89" t="s">
        <v>102</v>
      </c>
      <c r="C3" s="79"/>
      <c r="D3" s="80"/>
      <c r="E3" s="80"/>
      <c r="F3" s="80"/>
      <c r="G3" s="88"/>
      <c r="H3" s="85"/>
    </row>
    <row r="4" spans="1:8" ht="14.25">
      <c r="A4" s="86"/>
      <c r="B4" s="89" t="s">
        <v>103</v>
      </c>
      <c r="C4" s="89"/>
      <c r="D4" s="81"/>
      <c r="E4" s="81"/>
      <c r="F4" s="81"/>
      <c r="G4" s="88"/>
      <c r="H4" s="85"/>
    </row>
    <row r="5" spans="1:9" ht="14.25">
      <c r="A5" s="86"/>
      <c r="B5" s="87"/>
      <c r="C5" s="87"/>
      <c r="D5" s="81"/>
      <c r="E5" s="81"/>
      <c r="F5" s="81"/>
      <c r="G5" s="88"/>
      <c r="H5" s="85"/>
      <c r="I5" s="40"/>
    </row>
    <row r="7" spans="1:9" ht="15.75">
      <c r="A7" s="104" t="s">
        <v>24</v>
      </c>
      <c r="B7" s="104"/>
      <c r="C7" s="104"/>
      <c r="D7" s="104"/>
      <c r="E7" s="104"/>
      <c r="F7" s="104"/>
      <c r="G7" s="104"/>
      <c r="H7" s="104"/>
      <c r="I7" s="104"/>
    </row>
    <row r="8" spans="1:9" ht="7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</row>
    <row r="9" spans="1:9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ht="91.5" customHeight="1">
      <c r="A10" s="1">
        <v>1</v>
      </c>
      <c r="B10" s="14" t="s">
        <v>25</v>
      </c>
      <c r="C10" s="2"/>
      <c r="D10" s="2" t="s">
        <v>9</v>
      </c>
      <c r="E10" s="2">
        <v>80</v>
      </c>
      <c r="F10" s="7"/>
      <c r="G10" s="7">
        <f>E10*F10</f>
        <v>0</v>
      </c>
      <c r="H10" s="2">
        <v>8</v>
      </c>
      <c r="I10" s="7">
        <f>G10*1.08</f>
        <v>0</v>
      </c>
    </row>
    <row r="11" spans="1:9" ht="21" customHeight="1">
      <c r="A11" s="110" t="s">
        <v>10</v>
      </c>
      <c r="B11" s="110"/>
      <c r="C11" s="110"/>
      <c r="D11" s="110"/>
      <c r="E11" s="110"/>
      <c r="F11" s="110"/>
      <c r="G11" s="8">
        <f>SUM(G10)</f>
        <v>0</v>
      </c>
      <c r="H11" s="4"/>
      <c r="I11" s="8">
        <f>SUM(I10)</f>
        <v>0</v>
      </c>
    </row>
    <row r="12" spans="6:10" ht="12.75">
      <c r="F12" s="6"/>
      <c r="G12" s="6"/>
      <c r="H12" s="6"/>
      <c r="I12" s="6"/>
      <c r="J12" s="6"/>
    </row>
    <row r="13" spans="6:10" ht="12.75">
      <c r="F13" s="6"/>
      <c r="G13" s="6"/>
      <c r="H13" s="6"/>
      <c r="I13" s="6"/>
      <c r="J13" s="6"/>
    </row>
    <row r="14" spans="6:8" ht="14.25">
      <c r="F14" s="90" t="s">
        <v>105</v>
      </c>
      <c r="G14" s="90"/>
      <c r="H14" s="90"/>
    </row>
    <row r="15" spans="6:9" ht="26.25" customHeight="1">
      <c r="F15" s="103" t="s">
        <v>106</v>
      </c>
      <c r="G15" s="103"/>
      <c r="H15" s="103"/>
      <c r="I15" s="103"/>
    </row>
  </sheetData>
  <sheetProtection/>
  <mergeCells count="4">
    <mergeCell ref="A7:I7"/>
    <mergeCell ref="A11:F11"/>
    <mergeCell ref="D1:G1"/>
    <mergeCell ref="F15:I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0">
      <selection activeCell="F17" sqref="F17:I18"/>
    </sheetView>
  </sheetViews>
  <sheetFormatPr defaultColWidth="9.140625" defaultRowHeight="12.75"/>
  <cols>
    <col min="1" max="1" width="3.7109375" style="0" customWidth="1"/>
    <col min="2" max="2" width="48.421875" style="0" customWidth="1"/>
    <col min="3" max="3" width="23.7109375" style="0" customWidth="1"/>
    <col min="5" max="5" width="7.421875" style="0" customWidth="1"/>
    <col min="6" max="6" width="11.00390625" style="0" customWidth="1"/>
    <col min="7" max="7" width="11.7109375" style="0" customWidth="1"/>
    <col min="8" max="8" width="6.7109375" style="0" customWidth="1"/>
    <col min="9" max="9" width="16.140625" style="0" customWidth="1"/>
  </cols>
  <sheetData>
    <row r="1" spans="1:8" ht="14.25">
      <c r="A1" s="86"/>
      <c r="B1" s="87" t="s">
        <v>104</v>
      </c>
      <c r="C1" s="87"/>
      <c r="D1" s="102" t="s">
        <v>101</v>
      </c>
      <c r="E1" s="102"/>
      <c r="F1" s="102"/>
      <c r="G1" s="102"/>
      <c r="H1" s="85"/>
    </row>
    <row r="2" spans="1:8" ht="14.25">
      <c r="A2" s="86"/>
      <c r="B2" s="87"/>
      <c r="C2" s="87"/>
      <c r="D2" s="84"/>
      <c r="E2" s="84"/>
      <c r="F2" s="84"/>
      <c r="G2" s="84"/>
      <c r="H2" s="85"/>
    </row>
    <row r="3" spans="1:8" ht="14.25">
      <c r="A3" s="86"/>
      <c r="B3" s="89" t="s">
        <v>102</v>
      </c>
      <c r="C3" s="79"/>
      <c r="D3" s="80"/>
      <c r="E3" s="80"/>
      <c r="F3" s="80"/>
      <c r="G3" s="88"/>
      <c r="H3" s="85"/>
    </row>
    <row r="4" spans="1:8" ht="14.25">
      <c r="A4" s="86"/>
      <c r="B4" s="89" t="s">
        <v>103</v>
      </c>
      <c r="C4" s="89"/>
      <c r="D4" s="81"/>
      <c r="E4" s="81"/>
      <c r="F4" s="81"/>
      <c r="G4" s="88"/>
      <c r="H4" s="85"/>
    </row>
    <row r="5" spans="1:9" ht="14.25">
      <c r="A5" s="86"/>
      <c r="B5" s="87"/>
      <c r="C5" s="87"/>
      <c r="D5" s="81"/>
      <c r="E5" s="81"/>
      <c r="F5" s="81"/>
      <c r="G5" s="88"/>
      <c r="H5" s="85"/>
      <c r="I5" s="40"/>
    </row>
    <row r="7" spans="1:9" ht="18">
      <c r="A7" s="124" t="s">
        <v>26</v>
      </c>
      <c r="B7" s="124"/>
      <c r="C7" s="124"/>
      <c r="D7" s="124"/>
      <c r="E7" s="124"/>
      <c r="F7" s="124"/>
      <c r="G7" s="124"/>
      <c r="H7" s="124"/>
      <c r="I7" s="124"/>
    </row>
    <row r="8" spans="1:9" ht="51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</row>
    <row r="9" spans="1:9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ht="139.5" customHeight="1">
      <c r="A10" s="1">
        <v>1</v>
      </c>
      <c r="B10" s="16" t="s">
        <v>62</v>
      </c>
      <c r="C10" s="2"/>
      <c r="D10" s="2" t="s">
        <v>9</v>
      </c>
      <c r="E10" s="2">
        <v>8</v>
      </c>
      <c r="F10" s="7"/>
      <c r="G10" s="7">
        <f>E10*F10</f>
        <v>0</v>
      </c>
      <c r="H10" s="2">
        <v>8</v>
      </c>
      <c r="I10" s="7">
        <f>G10*1.08</f>
        <v>0</v>
      </c>
    </row>
    <row r="11" spans="1:9" ht="105" customHeight="1">
      <c r="A11" s="1">
        <v>2</v>
      </c>
      <c r="B11" s="16" t="s">
        <v>61</v>
      </c>
      <c r="C11" s="2"/>
      <c r="D11" s="2" t="s">
        <v>9</v>
      </c>
      <c r="E11" s="2">
        <v>24</v>
      </c>
      <c r="F11" s="7"/>
      <c r="G11" s="7">
        <f>E11*F11</f>
        <v>0</v>
      </c>
      <c r="H11" s="2">
        <v>8</v>
      </c>
      <c r="I11" s="7">
        <f>G11*1.08</f>
        <v>0</v>
      </c>
    </row>
    <row r="12" spans="1:9" ht="78" customHeight="1">
      <c r="A12" s="1">
        <v>3</v>
      </c>
      <c r="B12" s="16" t="s">
        <v>60</v>
      </c>
      <c r="C12" s="2"/>
      <c r="D12" s="2" t="s">
        <v>9</v>
      </c>
      <c r="E12" s="2">
        <v>8</v>
      </c>
      <c r="F12" s="7"/>
      <c r="G12" s="7">
        <f>E12*F12</f>
        <v>0</v>
      </c>
      <c r="H12" s="2">
        <v>8</v>
      </c>
      <c r="I12" s="7">
        <f>G12*1.08</f>
        <v>0</v>
      </c>
    </row>
    <row r="13" spans="1:9" ht="15" customHeight="1">
      <c r="A13" s="1">
        <v>4</v>
      </c>
      <c r="B13" s="16" t="s">
        <v>66</v>
      </c>
      <c r="C13" s="2"/>
      <c r="D13" s="2" t="s">
        <v>9</v>
      </c>
      <c r="E13" s="2">
        <v>8</v>
      </c>
      <c r="F13" s="7"/>
      <c r="G13" s="7">
        <f>E13*F13</f>
        <v>0</v>
      </c>
      <c r="H13" s="2">
        <v>8</v>
      </c>
      <c r="I13" s="7">
        <f>G13*1.08</f>
        <v>0</v>
      </c>
    </row>
    <row r="14" spans="1:9" ht="16.5" customHeight="1">
      <c r="A14" s="125" t="s">
        <v>10</v>
      </c>
      <c r="B14" s="126"/>
      <c r="C14" s="126"/>
      <c r="D14" s="126"/>
      <c r="E14" s="126"/>
      <c r="F14" s="127"/>
      <c r="G14" s="8">
        <f>SUM(G10:G13)</f>
        <v>0</v>
      </c>
      <c r="H14" s="4"/>
      <c r="I14" s="8">
        <f>SUM(I10:I13)</f>
        <v>0</v>
      </c>
    </row>
    <row r="15" ht="12.75">
      <c r="I15" s="9"/>
    </row>
    <row r="16" ht="12.75">
      <c r="I16" s="9"/>
    </row>
    <row r="17" spans="6:8" ht="14.25">
      <c r="F17" s="90" t="s">
        <v>105</v>
      </c>
      <c r="G17" s="90"/>
      <c r="H17" s="90"/>
    </row>
    <row r="18" spans="6:9" ht="26.25" customHeight="1">
      <c r="F18" s="103" t="s">
        <v>106</v>
      </c>
      <c r="G18" s="103"/>
      <c r="H18" s="103"/>
      <c r="I18" s="103"/>
    </row>
  </sheetData>
  <sheetProtection/>
  <mergeCells count="4">
    <mergeCell ref="A7:I7"/>
    <mergeCell ref="A14:F14"/>
    <mergeCell ref="D1:G1"/>
    <mergeCell ref="F18:I18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55">
      <selection activeCell="G80" sqref="G80"/>
    </sheetView>
  </sheetViews>
  <sheetFormatPr defaultColWidth="9.140625" defaultRowHeight="12.75"/>
  <cols>
    <col min="1" max="1" width="4.140625" style="23" customWidth="1"/>
    <col min="2" max="2" width="61.421875" style="23" customWidth="1"/>
    <col min="3" max="3" width="14.28125" style="23" customWidth="1"/>
    <col min="4" max="4" width="8.28125" style="23" customWidth="1"/>
    <col min="5" max="5" width="6.57421875" style="23" customWidth="1"/>
    <col min="6" max="6" width="11.421875" style="23" customWidth="1"/>
    <col min="7" max="7" width="13.00390625" style="23" customWidth="1"/>
    <col min="8" max="8" width="6.28125" style="23" customWidth="1"/>
    <col min="9" max="9" width="14.00390625" style="23" customWidth="1"/>
    <col min="10" max="16384" width="9.140625" style="23" customWidth="1"/>
  </cols>
  <sheetData>
    <row r="1" spans="1:8" ht="14.25">
      <c r="A1" s="86"/>
      <c r="B1" s="87" t="s">
        <v>104</v>
      </c>
      <c r="C1" s="87"/>
      <c r="D1" s="102" t="s">
        <v>101</v>
      </c>
      <c r="E1" s="102"/>
      <c r="F1" s="102"/>
      <c r="G1" s="102"/>
      <c r="H1" s="85"/>
    </row>
    <row r="2" spans="1:8" ht="14.25">
      <c r="A2" s="86"/>
      <c r="B2" s="87"/>
      <c r="C2" s="87"/>
      <c r="D2" s="84"/>
      <c r="E2" s="84"/>
      <c r="F2" s="84"/>
      <c r="G2" s="84"/>
      <c r="H2" s="85"/>
    </row>
    <row r="3" spans="1:8" ht="14.25">
      <c r="A3" s="86"/>
      <c r="B3" s="89" t="s">
        <v>102</v>
      </c>
      <c r="C3" s="79"/>
      <c r="D3" s="80"/>
      <c r="E3" s="80"/>
      <c r="F3" s="80"/>
      <c r="G3" s="88"/>
      <c r="H3" s="85"/>
    </row>
    <row r="4" spans="1:8" ht="14.25">
      <c r="A4" s="86"/>
      <c r="B4" s="89" t="s">
        <v>103</v>
      </c>
      <c r="C4" s="89"/>
      <c r="D4" s="81"/>
      <c r="E4" s="81"/>
      <c r="F4" s="81"/>
      <c r="G4" s="88"/>
      <c r="H4" s="85"/>
    </row>
    <row r="5" spans="1:9" ht="18" customHeight="1">
      <c r="A5" s="86"/>
      <c r="B5" s="87"/>
      <c r="C5" s="87"/>
      <c r="D5" s="81"/>
      <c r="E5" s="81"/>
      <c r="F5" s="81"/>
      <c r="G5" s="88"/>
      <c r="H5" s="85"/>
      <c r="I5" s="41"/>
    </row>
    <row r="6" spans="1:9" ht="18" customHeight="1">
      <c r="A6" s="42"/>
      <c r="B6" s="42"/>
      <c r="C6" s="42"/>
      <c r="D6" s="42"/>
      <c r="E6" s="42"/>
      <c r="F6" s="43"/>
      <c r="G6" s="43"/>
      <c r="H6" s="42"/>
      <c r="I6" s="43" t="s">
        <v>73</v>
      </c>
    </row>
    <row r="7" spans="1:9" s="30" customFormat="1" ht="60.75" customHeight="1">
      <c r="A7" s="44" t="s">
        <v>0</v>
      </c>
      <c r="B7" s="44" t="s">
        <v>1</v>
      </c>
      <c r="C7" s="71" t="s">
        <v>2</v>
      </c>
      <c r="D7" s="44" t="s">
        <v>3</v>
      </c>
      <c r="E7" s="44" t="s">
        <v>4</v>
      </c>
      <c r="F7" s="44" t="s">
        <v>5</v>
      </c>
      <c r="G7" s="44" t="s">
        <v>6</v>
      </c>
      <c r="H7" s="44" t="s">
        <v>7</v>
      </c>
      <c r="I7" s="44" t="s">
        <v>8</v>
      </c>
    </row>
    <row r="8" spans="1:9" ht="12.75">
      <c r="A8" s="26">
        <v>1</v>
      </c>
      <c r="B8" s="26">
        <v>2</v>
      </c>
      <c r="C8" s="72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</row>
    <row r="9" spans="1:9" ht="12.75" customHeight="1">
      <c r="A9" s="128" t="s">
        <v>28</v>
      </c>
      <c r="B9" s="129"/>
      <c r="C9" s="129"/>
      <c r="D9" s="129"/>
      <c r="E9" s="129"/>
      <c r="F9" s="129"/>
      <c r="G9" s="129"/>
      <c r="H9" s="129"/>
      <c r="I9" s="130"/>
    </row>
    <row r="10" spans="1:9" s="24" customFormat="1" ht="67.5" customHeight="1">
      <c r="A10" s="26">
        <v>1</v>
      </c>
      <c r="B10" s="29" t="s">
        <v>94</v>
      </c>
      <c r="C10" s="45"/>
      <c r="D10" s="26" t="s">
        <v>9</v>
      </c>
      <c r="E10" s="26">
        <v>10</v>
      </c>
      <c r="F10" s="46"/>
      <c r="G10" s="46">
        <f aca="true" t="shared" si="0" ref="G10:G24">E10*F10</f>
        <v>0</v>
      </c>
      <c r="H10" s="28">
        <v>0.08</v>
      </c>
      <c r="I10" s="46">
        <f aca="true" t="shared" si="1" ref="I10:I24">G10*1.08</f>
        <v>0</v>
      </c>
    </row>
    <row r="11" spans="1:9" s="24" customFormat="1" ht="51.75" customHeight="1">
      <c r="A11" s="26">
        <v>2</v>
      </c>
      <c r="B11" s="29" t="s">
        <v>95</v>
      </c>
      <c r="C11" s="47"/>
      <c r="D11" s="26" t="s">
        <v>9</v>
      </c>
      <c r="E11" s="26">
        <v>20</v>
      </c>
      <c r="F11" s="46"/>
      <c r="G11" s="46">
        <f t="shared" si="0"/>
        <v>0</v>
      </c>
      <c r="H11" s="28">
        <v>0.08</v>
      </c>
      <c r="I11" s="46">
        <f t="shared" si="1"/>
        <v>0</v>
      </c>
    </row>
    <row r="12" spans="1:9" s="24" customFormat="1" ht="57.75" customHeight="1">
      <c r="A12" s="26">
        <v>3</v>
      </c>
      <c r="B12" s="29" t="s">
        <v>96</v>
      </c>
      <c r="C12" s="47"/>
      <c r="D12" s="26" t="s">
        <v>9</v>
      </c>
      <c r="E12" s="26">
        <v>2</v>
      </c>
      <c r="F12" s="46"/>
      <c r="G12" s="46">
        <f t="shared" si="0"/>
        <v>0</v>
      </c>
      <c r="H12" s="28">
        <v>0.08</v>
      </c>
      <c r="I12" s="46">
        <f t="shared" si="1"/>
        <v>0</v>
      </c>
    </row>
    <row r="13" spans="1:9" s="25" customFormat="1" ht="82.5" customHeight="1">
      <c r="A13" s="26">
        <v>4</v>
      </c>
      <c r="B13" s="74" t="s">
        <v>74</v>
      </c>
      <c r="C13" s="47"/>
      <c r="D13" s="26" t="s">
        <v>46</v>
      </c>
      <c r="E13" s="26">
        <v>2</v>
      </c>
      <c r="F13" s="46"/>
      <c r="G13" s="46">
        <f t="shared" si="0"/>
        <v>0</v>
      </c>
      <c r="H13" s="28">
        <v>0.08</v>
      </c>
      <c r="I13" s="46">
        <f t="shared" si="1"/>
        <v>0</v>
      </c>
    </row>
    <row r="14" spans="1:9" s="25" customFormat="1" ht="42.75" customHeight="1">
      <c r="A14" s="26">
        <v>5</v>
      </c>
      <c r="B14" s="75" t="s">
        <v>97</v>
      </c>
      <c r="C14" s="47"/>
      <c r="D14" s="26" t="s">
        <v>46</v>
      </c>
      <c r="E14" s="26">
        <v>2</v>
      </c>
      <c r="F14" s="46"/>
      <c r="G14" s="46">
        <f t="shared" si="0"/>
        <v>0</v>
      </c>
      <c r="H14" s="28">
        <v>0.08</v>
      </c>
      <c r="I14" s="46">
        <f t="shared" si="1"/>
        <v>0</v>
      </c>
    </row>
    <row r="15" spans="1:9" s="24" customFormat="1" ht="27.75" customHeight="1">
      <c r="A15" s="26">
        <v>6</v>
      </c>
      <c r="B15" s="29" t="s">
        <v>75</v>
      </c>
      <c r="C15" s="48"/>
      <c r="D15" s="26" t="s">
        <v>9</v>
      </c>
      <c r="E15" s="26">
        <v>90</v>
      </c>
      <c r="F15" s="46"/>
      <c r="G15" s="46">
        <f t="shared" si="0"/>
        <v>0</v>
      </c>
      <c r="H15" s="28">
        <v>0.08</v>
      </c>
      <c r="I15" s="46">
        <f t="shared" si="1"/>
        <v>0</v>
      </c>
    </row>
    <row r="16" spans="1:9" s="24" customFormat="1" ht="18" customHeight="1">
      <c r="A16" s="26">
        <v>7</v>
      </c>
      <c r="B16" s="29" t="s">
        <v>68</v>
      </c>
      <c r="C16" s="45"/>
      <c r="D16" s="26" t="s">
        <v>9</v>
      </c>
      <c r="E16" s="26">
        <v>10</v>
      </c>
      <c r="F16" s="98"/>
      <c r="G16" s="46">
        <f t="shared" si="0"/>
        <v>0</v>
      </c>
      <c r="H16" s="28">
        <v>0.08</v>
      </c>
      <c r="I16" s="46">
        <f t="shared" si="1"/>
        <v>0</v>
      </c>
    </row>
    <row r="17" spans="1:9" s="24" customFormat="1" ht="26.25" customHeight="1">
      <c r="A17" s="26">
        <v>8</v>
      </c>
      <c r="B17" s="29" t="s">
        <v>69</v>
      </c>
      <c r="C17" s="45"/>
      <c r="D17" s="26" t="s">
        <v>9</v>
      </c>
      <c r="E17" s="26">
        <v>40</v>
      </c>
      <c r="F17" s="99"/>
      <c r="G17" s="46">
        <f t="shared" si="0"/>
        <v>0</v>
      </c>
      <c r="H17" s="28">
        <v>0.08</v>
      </c>
      <c r="I17" s="46">
        <f t="shared" si="1"/>
        <v>0</v>
      </c>
    </row>
    <row r="18" spans="1:9" s="24" customFormat="1" ht="57" customHeight="1">
      <c r="A18" s="26">
        <v>9</v>
      </c>
      <c r="B18" s="27" t="s">
        <v>76</v>
      </c>
      <c r="C18" s="49"/>
      <c r="D18" s="26" t="s">
        <v>9</v>
      </c>
      <c r="E18" s="26">
        <v>25</v>
      </c>
      <c r="F18" s="50"/>
      <c r="G18" s="46">
        <f t="shared" si="0"/>
        <v>0</v>
      </c>
      <c r="H18" s="28">
        <v>0.08</v>
      </c>
      <c r="I18" s="46">
        <f t="shared" si="1"/>
        <v>0</v>
      </c>
    </row>
    <row r="19" spans="1:9" s="24" customFormat="1" ht="32.25" customHeight="1">
      <c r="A19" s="26">
        <v>10</v>
      </c>
      <c r="B19" s="29" t="s">
        <v>77</v>
      </c>
      <c r="C19" s="49"/>
      <c r="D19" s="26" t="s">
        <v>9</v>
      </c>
      <c r="E19" s="26">
        <v>25</v>
      </c>
      <c r="F19" s="50"/>
      <c r="G19" s="46">
        <f t="shared" si="0"/>
        <v>0</v>
      </c>
      <c r="H19" s="28">
        <v>0.08</v>
      </c>
      <c r="I19" s="46">
        <f t="shared" si="1"/>
        <v>0</v>
      </c>
    </row>
    <row r="20" spans="1:9" s="24" customFormat="1" ht="31.5" customHeight="1">
      <c r="A20" s="26">
        <v>11</v>
      </c>
      <c r="B20" s="29" t="s">
        <v>78</v>
      </c>
      <c r="C20" s="49"/>
      <c r="D20" s="26" t="s">
        <v>9</v>
      </c>
      <c r="E20" s="26">
        <v>1</v>
      </c>
      <c r="F20" s="50"/>
      <c r="G20" s="46">
        <f t="shared" si="0"/>
        <v>0</v>
      </c>
      <c r="H20" s="28">
        <v>0.08</v>
      </c>
      <c r="I20" s="46">
        <f t="shared" si="1"/>
        <v>0</v>
      </c>
    </row>
    <row r="21" spans="1:9" s="24" customFormat="1" ht="18" customHeight="1">
      <c r="A21" s="26">
        <v>12</v>
      </c>
      <c r="B21" s="29" t="s">
        <v>79</v>
      </c>
      <c r="C21" s="49"/>
      <c r="D21" s="26" t="s">
        <v>9</v>
      </c>
      <c r="E21" s="26">
        <v>80</v>
      </c>
      <c r="F21" s="50"/>
      <c r="G21" s="46">
        <f t="shared" si="0"/>
        <v>0</v>
      </c>
      <c r="H21" s="28">
        <v>0.08</v>
      </c>
      <c r="I21" s="46">
        <f t="shared" si="1"/>
        <v>0</v>
      </c>
    </row>
    <row r="22" spans="1:9" s="24" customFormat="1" ht="14.25" customHeight="1">
      <c r="A22" s="26">
        <v>13</v>
      </c>
      <c r="B22" s="29" t="s">
        <v>29</v>
      </c>
      <c r="C22" s="49"/>
      <c r="D22" s="26" t="s">
        <v>9</v>
      </c>
      <c r="E22" s="26">
        <v>30</v>
      </c>
      <c r="F22" s="50"/>
      <c r="G22" s="46">
        <f t="shared" si="0"/>
        <v>0</v>
      </c>
      <c r="H22" s="28">
        <v>0.08</v>
      </c>
      <c r="I22" s="46">
        <f t="shared" si="1"/>
        <v>0</v>
      </c>
    </row>
    <row r="23" spans="1:9" s="25" customFormat="1" ht="17.25" customHeight="1">
      <c r="A23" s="26">
        <v>14</v>
      </c>
      <c r="B23" s="29" t="s">
        <v>80</v>
      </c>
      <c r="C23" s="49"/>
      <c r="D23" s="26" t="s">
        <v>9</v>
      </c>
      <c r="E23" s="26">
        <v>1</v>
      </c>
      <c r="F23" s="50"/>
      <c r="G23" s="46">
        <f t="shared" si="0"/>
        <v>0</v>
      </c>
      <c r="H23" s="28">
        <v>0.08</v>
      </c>
      <c r="I23" s="46">
        <f t="shared" si="1"/>
        <v>0</v>
      </c>
    </row>
    <row r="24" spans="1:9" s="25" customFormat="1" ht="15.75" customHeight="1">
      <c r="A24" s="26">
        <v>15</v>
      </c>
      <c r="B24" s="51" t="s">
        <v>27</v>
      </c>
      <c r="C24" s="49"/>
      <c r="D24" s="26" t="s">
        <v>9</v>
      </c>
      <c r="E24" s="26">
        <v>1</v>
      </c>
      <c r="F24" s="50"/>
      <c r="G24" s="46">
        <f t="shared" si="0"/>
        <v>0</v>
      </c>
      <c r="H24" s="28">
        <v>0.08</v>
      </c>
      <c r="I24" s="46">
        <f t="shared" si="1"/>
        <v>0</v>
      </c>
    </row>
    <row r="25" spans="1:9" s="25" customFormat="1" ht="27.75" customHeight="1">
      <c r="A25" s="131" t="s">
        <v>57</v>
      </c>
      <c r="B25" s="132"/>
      <c r="C25" s="132"/>
      <c r="D25" s="132"/>
      <c r="E25" s="132"/>
      <c r="F25" s="132"/>
      <c r="G25" s="132"/>
      <c r="H25" s="132"/>
      <c r="I25" s="133"/>
    </row>
    <row r="26" spans="1:9" s="25" customFormat="1" ht="57" customHeight="1">
      <c r="A26" s="26">
        <v>16</v>
      </c>
      <c r="B26" s="29" t="s">
        <v>34</v>
      </c>
      <c r="C26" s="52"/>
      <c r="D26" s="26" t="s">
        <v>9</v>
      </c>
      <c r="E26" s="26">
        <v>5</v>
      </c>
      <c r="F26" s="50"/>
      <c r="G26" s="46">
        <f aca="true" t="shared" si="2" ref="G26:G49">E26*F26</f>
        <v>0</v>
      </c>
      <c r="H26" s="28">
        <v>0.08</v>
      </c>
      <c r="I26" s="46">
        <f aca="true" t="shared" si="3" ref="I26:I44">G26*1.08</f>
        <v>0</v>
      </c>
    </row>
    <row r="27" spans="1:9" s="25" customFormat="1" ht="57.75" customHeight="1">
      <c r="A27" s="26">
        <v>17</v>
      </c>
      <c r="B27" s="27" t="s">
        <v>81</v>
      </c>
      <c r="C27" s="53"/>
      <c r="D27" s="26" t="s">
        <v>9</v>
      </c>
      <c r="E27" s="26">
        <v>40</v>
      </c>
      <c r="F27" s="50"/>
      <c r="G27" s="46">
        <f t="shared" si="2"/>
        <v>0</v>
      </c>
      <c r="H27" s="28">
        <v>0.08</v>
      </c>
      <c r="I27" s="46">
        <f t="shared" si="3"/>
        <v>0</v>
      </c>
    </row>
    <row r="28" spans="1:9" s="25" customFormat="1" ht="37.5" customHeight="1">
      <c r="A28" s="26">
        <v>18</v>
      </c>
      <c r="B28" s="29" t="s">
        <v>82</v>
      </c>
      <c r="C28" s="49"/>
      <c r="D28" s="26" t="s">
        <v>9</v>
      </c>
      <c r="E28" s="26">
        <v>90</v>
      </c>
      <c r="F28" s="50"/>
      <c r="G28" s="46">
        <f t="shared" si="2"/>
        <v>0</v>
      </c>
      <c r="H28" s="28">
        <v>0.08</v>
      </c>
      <c r="I28" s="46">
        <f t="shared" si="3"/>
        <v>0</v>
      </c>
    </row>
    <row r="29" spans="1:9" ht="30.75" customHeight="1">
      <c r="A29" s="26">
        <v>19</v>
      </c>
      <c r="B29" s="29" t="s">
        <v>83</v>
      </c>
      <c r="C29" s="49"/>
      <c r="D29" s="26" t="s">
        <v>9</v>
      </c>
      <c r="E29" s="26">
        <v>10</v>
      </c>
      <c r="F29" s="50"/>
      <c r="G29" s="46">
        <f t="shared" si="2"/>
        <v>0</v>
      </c>
      <c r="H29" s="28"/>
      <c r="I29" s="46">
        <f t="shared" si="3"/>
        <v>0</v>
      </c>
    </row>
    <row r="30" spans="1:9" ht="27.75" customHeight="1">
      <c r="A30" s="26">
        <v>20</v>
      </c>
      <c r="B30" s="29" t="s">
        <v>35</v>
      </c>
      <c r="C30" s="53"/>
      <c r="D30" s="26" t="s">
        <v>9</v>
      </c>
      <c r="E30" s="26">
        <v>5</v>
      </c>
      <c r="F30" s="50"/>
      <c r="G30" s="46">
        <f t="shared" si="2"/>
        <v>0</v>
      </c>
      <c r="H30" s="28">
        <v>0.08</v>
      </c>
      <c r="I30" s="46">
        <f>G30*1.08</f>
        <v>0</v>
      </c>
    </row>
    <row r="31" spans="1:9" s="25" customFormat="1" ht="57" customHeight="1">
      <c r="A31" s="26">
        <v>21</v>
      </c>
      <c r="B31" s="27" t="s">
        <v>36</v>
      </c>
      <c r="C31" s="49"/>
      <c r="D31" s="26" t="s">
        <v>9</v>
      </c>
      <c r="E31" s="26">
        <v>1</v>
      </c>
      <c r="F31" s="50"/>
      <c r="G31" s="46">
        <f t="shared" si="2"/>
        <v>0</v>
      </c>
      <c r="H31" s="28">
        <v>0.08</v>
      </c>
      <c r="I31" s="46">
        <f>G31*1.08</f>
        <v>0</v>
      </c>
    </row>
    <row r="32" spans="1:9" s="25" customFormat="1" ht="41.25" customHeight="1">
      <c r="A32" s="26">
        <v>22</v>
      </c>
      <c r="B32" s="27" t="s">
        <v>37</v>
      </c>
      <c r="C32" s="54"/>
      <c r="D32" s="26" t="s">
        <v>9</v>
      </c>
      <c r="E32" s="26">
        <v>1</v>
      </c>
      <c r="F32" s="50"/>
      <c r="G32" s="46">
        <f t="shared" si="2"/>
        <v>0</v>
      </c>
      <c r="H32" s="28">
        <v>0.08</v>
      </c>
      <c r="I32" s="46">
        <f t="shared" si="3"/>
        <v>0</v>
      </c>
    </row>
    <row r="33" spans="1:9" s="25" customFormat="1" ht="81" customHeight="1">
      <c r="A33" s="26">
        <v>23</v>
      </c>
      <c r="B33" s="27" t="s">
        <v>38</v>
      </c>
      <c r="C33" s="49"/>
      <c r="D33" s="26" t="s">
        <v>9</v>
      </c>
      <c r="E33" s="26">
        <v>1</v>
      </c>
      <c r="F33" s="55"/>
      <c r="G33" s="46">
        <f t="shared" si="2"/>
        <v>0</v>
      </c>
      <c r="H33" s="28">
        <v>0.08</v>
      </c>
      <c r="I33" s="46">
        <f t="shared" si="3"/>
        <v>0</v>
      </c>
    </row>
    <row r="34" spans="1:9" s="25" customFormat="1" ht="68.25" customHeight="1">
      <c r="A34" s="26">
        <v>24</v>
      </c>
      <c r="B34" s="27" t="s">
        <v>39</v>
      </c>
      <c r="C34" s="49"/>
      <c r="D34" s="26" t="s">
        <v>9</v>
      </c>
      <c r="E34" s="26">
        <v>3</v>
      </c>
      <c r="F34" s="50"/>
      <c r="G34" s="46">
        <f t="shared" si="2"/>
        <v>0</v>
      </c>
      <c r="H34" s="28">
        <v>0.08</v>
      </c>
      <c r="I34" s="46">
        <f t="shared" si="3"/>
        <v>0</v>
      </c>
    </row>
    <row r="35" spans="1:9" s="25" customFormat="1" ht="43.5" customHeight="1">
      <c r="A35" s="26">
        <v>25</v>
      </c>
      <c r="B35" s="74" t="s">
        <v>98</v>
      </c>
      <c r="C35" s="49"/>
      <c r="D35" s="26" t="s">
        <v>9</v>
      </c>
      <c r="E35" s="26">
        <v>3</v>
      </c>
      <c r="F35" s="50"/>
      <c r="G35" s="46">
        <f t="shared" si="2"/>
        <v>0</v>
      </c>
      <c r="H35" s="28">
        <v>0.08</v>
      </c>
      <c r="I35" s="46">
        <f t="shared" si="3"/>
        <v>0</v>
      </c>
    </row>
    <row r="36" spans="1:9" s="25" customFormat="1" ht="37.5" customHeight="1">
      <c r="A36" s="26">
        <v>26</v>
      </c>
      <c r="B36" s="73" t="s">
        <v>99</v>
      </c>
      <c r="C36" s="49"/>
      <c r="D36" s="26" t="s">
        <v>9</v>
      </c>
      <c r="E36" s="26">
        <v>3</v>
      </c>
      <c r="F36" s="50"/>
      <c r="G36" s="46">
        <f t="shared" si="2"/>
        <v>0</v>
      </c>
      <c r="H36" s="28">
        <v>0.08</v>
      </c>
      <c r="I36" s="46">
        <f t="shared" si="3"/>
        <v>0</v>
      </c>
    </row>
    <row r="37" spans="1:9" s="25" customFormat="1" ht="31.5" customHeight="1">
      <c r="A37" s="26">
        <v>27</v>
      </c>
      <c r="B37" s="29" t="s">
        <v>40</v>
      </c>
      <c r="C37" s="49"/>
      <c r="D37" s="26" t="s">
        <v>9</v>
      </c>
      <c r="E37" s="26">
        <v>1</v>
      </c>
      <c r="F37" s="50"/>
      <c r="G37" s="46">
        <f t="shared" si="2"/>
        <v>0</v>
      </c>
      <c r="H37" s="28">
        <v>0.08</v>
      </c>
      <c r="I37" s="46">
        <f t="shared" si="3"/>
        <v>0</v>
      </c>
    </row>
    <row r="38" spans="1:9" s="25" customFormat="1" ht="53.25" customHeight="1">
      <c r="A38" s="26">
        <v>28</v>
      </c>
      <c r="B38" s="29" t="s">
        <v>41</v>
      </c>
      <c r="C38" s="49"/>
      <c r="D38" s="26" t="s">
        <v>9</v>
      </c>
      <c r="E38" s="26">
        <v>5</v>
      </c>
      <c r="F38" s="50"/>
      <c r="G38" s="46">
        <f t="shared" si="2"/>
        <v>0</v>
      </c>
      <c r="H38" s="28">
        <v>0.08</v>
      </c>
      <c r="I38" s="46">
        <f t="shared" si="3"/>
        <v>0</v>
      </c>
    </row>
    <row r="39" spans="1:9" s="25" customFormat="1" ht="55.5" customHeight="1">
      <c r="A39" s="26">
        <v>29</v>
      </c>
      <c r="B39" s="29" t="s">
        <v>42</v>
      </c>
      <c r="C39" s="53"/>
      <c r="D39" s="26" t="s">
        <v>9</v>
      </c>
      <c r="E39" s="26">
        <v>1</v>
      </c>
      <c r="F39" s="50"/>
      <c r="G39" s="46">
        <f t="shared" si="2"/>
        <v>0</v>
      </c>
      <c r="H39" s="28">
        <v>0.08</v>
      </c>
      <c r="I39" s="46">
        <f t="shared" si="3"/>
        <v>0</v>
      </c>
    </row>
    <row r="40" spans="1:9" s="25" customFormat="1" ht="38.25">
      <c r="A40" s="26">
        <v>30</v>
      </c>
      <c r="B40" s="56" t="s">
        <v>43</v>
      </c>
      <c r="C40" s="49"/>
      <c r="D40" s="26" t="s">
        <v>9</v>
      </c>
      <c r="E40" s="26">
        <v>1</v>
      </c>
      <c r="F40" s="50"/>
      <c r="G40" s="46">
        <f t="shared" si="2"/>
        <v>0</v>
      </c>
      <c r="H40" s="28">
        <v>0.08</v>
      </c>
      <c r="I40" s="46">
        <f t="shared" si="3"/>
        <v>0</v>
      </c>
    </row>
    <row r="41" spans="1:9" ht="39" customHeight="1">
      <c r="A41" s="26">
        <v>31</v>
      </c>
      <c r="B41" s="56" t="s">
        <v>70</v>
      </c>
      <c r="C41" s="57"/>
      <c r="D41" s="26" t="s">
        <v>9</v>
      </c>
      <c r="E41" s="26">
        <v>2</v>
      </c>
      <c r="F41" s="46"/>
      <c r="G41" s="46">
        <f t="shared" si="2"/>
        <v>0</v>
      </c>
      <c r="H41" s="28">
        <v>0.08</v>
      </c>
      <c r="I41" s="46">
        <f t="shared" si="3"/>
        <v>0</v>
      </c>
    </row>
    <row r="42" spans="1:9" s="24" customFormat="1" ht="32.25" customHeight="1">
      <c r="A42" s="26">
        <v>32</v>
      </c>
      <c r="B42" s="29" t="s">
        <v>84</v>
      </c>
      <c r="C42" s="58"/>
      <c r="D42" s="26" t="s">
        <v>9</v>
      </c>
      <c r="E42" s="26">
        <v>70</v>
      </c>
      <c r="F42" s="50"/>
      <c r="G42" s="46">
        <f t="shared" si="2"/>
        <v>0</v>
      </c>
      <c r="H42" s="28">
        <v>0.08</v>
      </c>
      <c r="I42" s="46">
        <f t="shared" si="3"/>
        <v>0</v>
      </c>
    </row>
    <row r="43" spans="1:9" s="24" customFormat="1" ht="25.5">
      <c r="A43" s="26">
        <v>33</v>
      </c>
      <c r="B43" s="29" t="s">
        <v>85</v>
      </c>
      <c r="C43" s="58"/>
      <c r="D43" s="26" t="s">
        <v>9</v>
      </c>
      <c r="E43" s="26">
        <v>10</v>
      </c>
      <c r="F43" s="50"/>
      <c r="G43" s="46">
        <f t="shared" si="2"/>
        <v>0</v>
      </c>
      <c r="H43" s="28">
        <v>0.08</v>
      </c>
      <c r="I43" s="46">
        <f t="shared" si="3"/>
        <v>0</v>
      </c>
    </row>
    <row r="44" spans="1:9" s="24" customFormat="1" ht="63.75">
      <c r="A44" s="26">
        <v>34</v>
      </c>
      <c r="B44" s="27" t="s">
        <v>30</v>
      </c>
      <c r="C44" s="49"/>
      <c r="D44" s="26" t="s">
        <v>9</v>
      </c>
      <c r="E44" s="26">
        <v>1</v>
      </c>
      <c r="F44" s="50"/>
      <c r="G44" s="46">
        <f t="shared" si="2"/>
        <v>0</v>
      </c>
      <c r="H44" s="28">
        <v>0.08</v>
      </c>
      <c r="I44" s="46">
        <f t="shared" si="3"/>
        <v>0</v>
      </c>
    </row>
    <row r="45" spans="1:9" s="25" customFormat="1" ht="12.75">
      <c r="A45" s="26">
        <v>35</v>
      </c>
      <c r="B45" s="27" t="s">
        <v>31</v>
      </c>
      <c r="C45" s="49"/>
      <c r="D45" s="26" t="s">
        <v>9</v>
      </c>
      <c r="E45" s="26">
        <v>1</v>
      </c>
      <c r="F45" s="50"/>
      <c r="G45" s="46">
        <f t="shared" si="2"/>
        <v>0</v>
      </c>
      <c r="H45" s="28">
        <v>0.08</v>
      </c>
      <c r="I45" s="46">
        <f>G45*1.08</f>
        <v>0</v>
      </c>
    </row>
    <row r="46" spans="1:9" s="25" customFormat="1" ht="18" customHeight="1">
      <c r="A46" s="26">
        <v>36</v>
      </c>
      <c r="B46" s="27" t="s">
        <v>32</v>
      </c>
      <c r="C46" s="49"/>
      <c r="D46" s="26" t="s">
        <v>9</v>
      </c>
      <c r="E46" s="26">
        <v>1</v>
      </c>
      <c r="F46" s="50"/>
      <c r="G46" s="46">
        <f t="shared" si="2"/>
        <v>0</v>
      </c>
      <c r="H46" s="28">
        <v>0.08</v>
      </c>
      <c r="I46" s="46">
        <f>G46*1.08</f>
        <v>0</v>
      </c>
    </row>
    <row r="47" spans="1:9" ht="25.5">
      <c r="A47" s="26">
        <v>37</v>
      </c>
      <c r="B47" s="27" t="s">
        <v>33</v>
      </c>
      <c r="C47" s="49"/>
      <c r="D47" s="26" t="s">
        <v>46</v>
      </c>
      <c r="E47" s="26">
        <v>1</v>
      </c>
      <c r="F47" s="50"/>
      <c r="G47" s="46">
        <f t="shared" si="2"/>
        <v>0</v>
      </c>
      <c r="H47" s="28">
        <v>0.08</v>
      </c>
      <c r="I47" s="46">
        <f>G47*1.08</f>
        <v>0</v>
      </c>
    </row>
    <row r="48" spans="1:9" s="25" customFormat="1" ht="37.5" customHeight="1">
      <c r="A48" s="26">
        <v>38</v>
      </c>
      <c r="B48" s="73" t="s">
        <v>100</v>
      </c>
      <c r="C48" s="49"/>
      <c r="D48" s="26" t="s">
        <v>9</v>
      </c>
      <c r="E48" s="26">
        <v>2</v>
      </c>
      <c r="F48" s="50"/>
      <c r="G48" s="46">
        <f t="shared" si="2"/>
        <v>0</v>
      </c>
      <c r="H48" s="28">
        <v>0.08</v>
      </c>
      <c r="I48" s="46">
        <f>G48*1.08</f>
        <v>0</v>
      </c>
    </row>
    <row r="49" spans="1:9" s="25" customFormat="1" ht="28.5" customHeight="1">
      <c r="A49" s="26">
        <v>39</v>
      </c>
      <c r="B49" s="27" t="s">
        <v>86</v>
      </c>
      <c r="C49" s="49"/>
      <c r="D49" s="26" t="s">
        <v>9</v>
      </c>
      <c r="E49" s="26">
        <v>10</v>
      </c>
      <c r="F49" s="50"/>
      <c r="G49" s="46">
        <f t="shared" si="2"/>
        <v>0</v>
      </c>
      <c r="H49" s="28">
        <v>0.08</v>
      </c>
      <c r="I49" s="46">
        <f>G49*1.08</f>
        <v>0</v>
      </c>
    </row>
    <row r="50" spans="1:9" ht="17.25" customHeight="1">
      <c r="A50" s="128" t="s">
        <v>44</v>
      </c>
      <c r="B50" s="129"/>
      <c r="C50" s="129"/>
      <c r="D50" s="129"/>
      <c r="E50" s="129"/>
      <c r="F50" s="129"/>
      <c r="G50" s="129"/>
      <c r="H50" s="129"/>
      <c r="I50" s="130"/>
    </row>
    <row r="51" spans="1:9" s="25" customFormat="1" ht="55.5" customHeight="1">
      <c r="A51" s="26">
        <v>40</v>
      </c>
      <c r="B51" s="59" t="s">
        <v>45</v>
      </c>
      <c r="C51" s="49"/>
      <c r="D51" s="26" t="s">
        <v>46</v>
      </c>
      <c r="E51" s="26">
        <v>1</v>
      </c>
      <c r="F51" s="50"/>
      <c r="G51" s="46">
        <f>E51*F51</f>
        <v>0</v>
      </c>
      <c r="H51" s="28">
        <v>0.08</v>
      </c>
      <c r="I51" s="46">
        <f>G51*1.08</f>
        <v>0</v>
      </c>
    </row>
    <row r="52" spans="1:9" s="25" customFormat="1" ht="19.5" customHeight="1">
      <c r="A52" s="26">
        <v>41</v>
      </c>
      <c r="B52" s="29" t="s">
        <v>47</v>
      </c>
      <c r="C52" s="49"/>
      <c r="D52" s="26" t="s">
        <v>9</v>
      </c>
      <c r="E52" s="26">
        <v>400</v>
      </c>
      <c r="F52" s="50"/>
      <c r="G52" s="46">
        <f aca="true" t="shared" si="4" ref="G52:G60">E52*F52</f>
        <v>0</v>
      </c>
      <c r="H52" s="28">
        <v>0.08</v>
      </c>
      <c r="I52" s="46">
        <f>G52*1.08</f>
        <v>0</v>
      </c>
    </row>
    <row r="53" spans="1:9" s="25" customFormat="1" ht="15" customHeight="1">
      <c r="A53" s="26">
        <v>42</v>
      </c>
      <c r="B53" s="29" t="s">
        <v>48</v>
      </c>
      <c r="C53" s="49"/>
      <c r="D53" s="26" t="s">
        <v>9</v>
      </c>
      <c r="E53" s="26">
        <v>4</v>
      </c>
      <c r="F53" s="50"/>
      <c r="G53" s="46">
        <f t="shared" si="4"/>
        <v>0</v>
      </c>
      <c r="H53" s="28">
        <v>0.08</v>
      </c>
      <c r="I53" s="46">
        <f>G53*1.08</f>
        <v>0</v>
      </c>
    </row>
    <row r="54" spans="1:9" s="25" customFormat="1" ht="13.5" customHeight="1">
      <c r="A54" s="26">
        <v>43</v>
      </c>
      <c r="B54" s="29" t="s">
        <v>49</v>
      </c>
      <c r="C54" s="49"/>
      <c r="D54" s="26" t="s">
        <v>9</v>
      </c>
      <c r="E54" s="26">
        <v>1</v>
      </c>
      <c r="F54" s="50"/>
      <c r="G54" s="46">
        <f t="shared" si="4"/>
        <v>0</v>
      </c>
      <c r="H54" s="28">
        <v>0.08</v>
      </c>
      <c r="I54" s="46">
        <f aca="true" t="shared" si="5" ref="I54:I60">G54*1.08</f>
        <v>0</v>
      </c>
    </row>
    <row r="55" spans="1:9" s="25" customFormat="1" ht="12.75">
      <c r="A55" s="26">
        <v>44</v>
      </c>
      <c r="B55" s="29" t="s">
        <v>50</v>
      </c>
      <c r="C55" s="49"/>
      <c r="D55" s="26" t="s">
        <v>9</v>
      </c>
      <c r="E55" s="26">
        <v>1</v>
      </c>
      <c r="F55" s="50"/>
      <c r="G55" s="46">
        <f t="shared" si="4"/>
        <v>0</v>
      </c>
      <c r="H55" s="28">
        <v>0.08</v>
      </c>
      <c r="I55" s="46">
        <f t="shared" si="5"/>
        <v>0</v>
      </c>
    </row>
    <row r="56" spans="1:9" ht="12.75" customHeight="1">
      <c r="A56" s="26">
        <v>45</v>
      </c>
      <c r="B56" s="29" t="s">
        <v>51</v>
      </c>
      <c r="C56" s="49"/>
      <c r="D56" s="26" t="s">
        <v>9</v>
      </c>
      <c r="E56" s="26">
        <v>1</v>
      </c>
      <c r="F56" s="50"/>
      <c r="G56" s="46">
        <f t="shared" si="4"/>
        <v>0</v>
      </c>
      <c r="H56" s="28">
        <v>0.08</v>
      </c>
      <c r="I56" s="46">
        <f t="shared" si="5"/>
        <v>0</v>
      </c>
    </row>
    <row r="57" spans="1:9" ht="26.25" customHeight="1">
      <c r="A57" s="26">
        <v>46</v>
      </c>
      <c r="B57" s="29" t="s">
        <v>52</v>
      </c>
      <c r="C57" s="49"/>
      <c r="D57" s="26" t="s">
        <v>9</v>
      </c>
      <c r="E57" s="26">
        <v>1</v>
      </c>
      <c r="F57" s="50"/>
      <c r="G57" s="46">
        <f t="shared" si="4"/>
        <v>0</v>
      </c>
      <c r="H57" s="28">
        <v>0.08</v>
      </c>
      <c r="I57" s="46">
        <f t="shared" si="5"/>
        <v>0</v>
      </c>
    </row>
    <row r="58" spans="1:9" ht="17.25" customHeight="1">
      <c r="A58" s="26">
        <v>47</v>
      </c>
      <c r="B58" s="29" t="s">
        <v>53</v>
      </c>
      <c r="C58" s="49"/>
      <c r="D58" s="26" t="s">
        <v>9</v>
      </c>
      <c r="E58" s="26">
        <v>1</v>
      </c>
      <c r="F58" s="50"/>
      <c r="G58" s="46">
        <f t="shared" si="4"/>
        <v>0</v>
      </c>
      <c r="H58" s="28">
        <v>0.08</v>
      </c>
      <c r="I58" s="46">
        <f t="shared" si="5"/>
        <v>0</v>
      </c>
    </row>
    <row r="59" spans="1:9" ht="38.25">
      <c r="A59" s="26">
        <v>48</v>
      </c>
      <c r="B59" s="29" t="s">
        <v>71</v>
      </c>
      <c r="C59" s="60"/>
      <c r="D59" s="26" t="s">
        <v>9</v>
      </c>
      <c r="E59" s="26">
        <v>10</v>
      </c>
      <c r="F59" s="50"/>
      <c r="G59" s="46">
        <f t="shared" si="4"/>
        <v>0</v>
      </c>
      <c r="H59" s="28">
        <v>0.08</v>
      </c>
      <c r="I59" s="46">
        <f t="shared" si="5"/>
        <v>0</v>
      </c>
    </row>
    <row r="60" spans="1:9" ht="12.75">
      <c r="A60" s="26">
        <v>49</v>
      </c>
      <c r="B60" s="29" t="s">
        <v>54</v>
      </c>
      <c r="C60" s="49"/>
      <c r="D60" s="26" t="s">
        <v>9</v>
      </c>
      <c r="E60" s="26">
        <v>20</v>
      </c>
      <c r="F60" s="50"/>
      <c r="G60" s="46">
        <f t="shared" si="4"/>
        <v>0</v>
      </c>
      <c r="H60" s="28">
        <v>0.08</v>
      </c>
      <c r="I60" s="46">
        <f t="shared" si="5"/>
        <v>0</v>
      </c>
    </row>
    <row r="61" spans="1:9" ht="18.75" customHeight="1">
      <c r="A61" s="134" t="s">
        <v>58</v>
      </c>
      <c r="B61" s="135"/>
      <c r="C61" s="135"/>
      <c r="D61" s="135"/>
      <c r="E61" s="135"/>
      <c r="F61" s="136"/>
      <c r="G61" s="61">
        <f>SUM(G10:G60)</f>
        <v>0</v>
      </c>
      <c r="H61" s="62"/>
      <c r="I61" s="61">
        <f>SUM(I10:I60)</f>
        <v>0</v>
      </c>
    </row>
    <row r="62" spans="1:9" ht="12.75">
      <c r="A62" s="63"/>
      <c r="B62" s="64"/>
      <c r="C62" s="64"/>
      <c r="D62" s="63"/>
      <c r="E62" s="63"/>
      <c r="F62" s="65"/>
      <c r="G62" s="65"/>
      <c r="H62" s="63"/>
      <c r="I62" s="66"/>
    </row>
    <row r="63" spans="1:9" ht="12.75">
      <c r="A63" s="63"/>
      <c r="B63" s="64"/>
      <c r="C63" s="64"/>
      <c r="D63" s="63"/>
      <c r="E63" s="63"/>
      <c r="F63" s="65"/>
      <c r="G63" s="65"/>
      <c r="H63" s="63"/>
      <c r="I63" s="66"/>
    </row>
    <row r="64" spans="1:9" ht="15" customHeight="1">
      <c r="A64" s="63"/>
      <c r="B64" s="67" t="s">
        <v>55</v>
      </c>
      <c r="C64" s="68"/>
      <c r="D64" s="68"/>
      <c r="E64" s="68"/>
      <c r="F64" s="69"/>
      <c r="G64" s="69"/>
      <c r="H64" s="68"/>
      <c r="I64" s="69"/>
    </row>
    <row r="65" spans="1:9" ht="13.5" customHeight="1">
      <c r="A65" s="63"/>
      <c r="B65" s="67"/>
      <c r="C65" s="68"/>
      <c r="D65" s="68"/>
      <c r="E65" s="68"/>
      <c r="F65" s="69"/>
      <c r="G65" s="69"/>
      <c r="H65" s="68"/>
      <c r="I65" s="69"/>
    </row>
    <row r="66" spans="1:9" ht="30" customHeight="1">
      <c r="A66" s="63"/>
      <c r="B66" s="138" t="s">
        <v>87</v>
      </c>
      <c r="C66" s="138"/>
      <c r="D66" s="138"/>
      <c r="E66" s="138"/>
      <c r="F66" s="138"/>
      <c r="G66" s="138"/>
      <c r="H66" s="138"/>
      <c r="I66" s="138"/>
    </row>
    <row r="67" spans="1:9" ht="26.25" customHeight="1">
      <c r="A67" s="63"/>
      <c r="B67" s="138" t="s">
        <v>88</v>
      </c>
      <c r="C67" s="138"/>
      <c r="D67" s="138"/>
      <c r="E67" s="138"/>
      <c r="F67" s="138"/>
      <c r="G67" s="138"/>
      <c r="H67" s="138"/>
      <c r="I67" s="138"/>
    </row>
    <row r="68" spans="1:9" ht="17.25" customHeight="1">
      <c r="A68" s="63"/>
      <c r="B68" s="68" t="s">
        <v>89</v>
      </c>
      <c r="C68" s="68"/>
      <c r="D68" s="68"/>
      <c r="E68" s="68"/>
      <c r="F68" s="69"/>
      <c r="G68" s="69"/>
      <c r="H68" s="68"/>
      <c r="I68" s="69"/>
    </row>
    <row r="69" spans="1:9" ht="24" customHeight="1">
      <c r="A69" s="63"/>
      <c r="B69" s="138" t="s">
        <v>90</v>
      </c>
      <c r="C69" s="138"/>
      <c r="D69" s="138"/>
      <c r="E69" s="138"/>
      <c r="F69" s="138"/>
      <c r="G69" s="138"/>
      <c r="H69" s="138"/>
      <c r="I69" s="138"/>
    </row>
    <row r="70" spans="1:9" ht="15" customHeight="1">
      <c r="A70" s="63"/>
      <c r="B70" s="68" t="s">
        <v>91</v>
      </c>
      <c r="C70" s="68"/>
      <c r="D70" s="68"/>
      <c r="E70" s="68"/>
      <c r="F70" s="69"/>
      <c r="G70" s="69"/>
      <c r="H70" s="68"/>
      <c r="I70" s="69"/>
    </row>
    <row r="71" spans="1:9" ht="17.25" customHeight="1">
      <c r="A71" s="63"/>
      <c r="B71" s="68" t="s">
        <v>92</v>
      </c>
      <c r="C71" s="68"/>
      <c r="D71" s="68"/>
      <c r="E71" s="68"/>
      <c r="F71" s="69"/>
      <c r="G71" s="69"/>
      <c r="H71" s="68"/>
      <c r="I71" s="69"/>
    </row>
    <row r="72" spans="1:9" ht="29.25" customHeight="1">
      <c r="A72" s="63"/>
      <c r="B72" s="138" t="s">
        <v>93</v>
      </c>
      <c r="C72" s="138"/>
      <c r="D72" s="138"/>
      <c r="E72" s="138"/>
      <c r="F72" s="138"/>
      <c r="G72" s="138"/>
      <c r="H72" s="138"/>
      <c r="I72" s="138"/>
    </row>
    <row r="73" spans="1:9" ht="12" customHeight="1">
      <c r="A73" s="63"/>
      <c r="B73" s="139"/>
      <c r="C73" s="139"/>
      <c r="D73" s="139"/>
      <c r="E73" s="139"/>
      <c r="F73" s="139"/>
      <c r="G73" s="139"/>
      <c r="H73" s="139"/>
      <c r="I73" s="139"/>
    </row>
    <row r="74" spans="1:9" ht="15.75" customHeight="1">
      <c r="A74" s="63"/>
      <c r="B74" s="70" t="s">
        <v>56</v>
      </c>
      <c r="C74" s="68"/>
      <c r="D74" s="68"/>
      <c r="E74" s="68"/>
      <c r="F74" s="69"/>
      <c r="G74" s="69"/>
      <c r="H74" s="68"/>
      <c r="I74" s="69"/>
    </row>
    <row r="75" spans="2:8" ht="12.75">
      <c r="B75" s="137"/>
      <c r="C75" s="137"/>
      <c r="D75" s="137"/>
      <c r="E75" s="137"/>
      <c r="F75" s="137"/>
      <c r="G75" s="137"/>
      <c r="H75" s="137"/>
    </row>
    <row r="76" spans="2:8" ht="12.75">
      <c r="B76" s="32"/>
      <c r="C76" s="31"/>
      <c r="D76" s="31"/>
      <c r="E76" s="31"/>
      <c r="F76" s="31"/>
      <c r="G76" s="31"/>
      <c r="H76" s="31"/>
    </row>
    <row r="78" spans="6:9" ht="14.25">
      <c r="F78" s="90" t="s">
        <v>105</v>
      </c>
      <c r="G78" s="90"/>
      <c r="H78" s="90"/>
      <c r="I78"/>
    </row>
    <row r="79" spans="6:9" ht="12.75">
      <c r="F79" s="103" t="s">
        <v>106</v>
      </c>
      <c r="G79" s="103"/>
      <c r="H79" s="103"/>
      <c r="I79" s="103"/>
    </row>
  </sheetData>
  <sheetProtection/>
  <mergeCells count="12">
    <mergeCell ref="D1:G1"/>
    <mergeCell ref="B66:I66"/>
    <mergeCell ref="B67:I67"/>
    <mergeCell ref="B69:I69"/>
    <mergeCell ref="B72:I72"/>
    <mergeCell ref="B73:I73"/>
    <mergeCell ref="A9:I9"/>
    <mergeCell ref="A25:I25"/>
    <mergeCell ref="A50:I50"/>
    <mergeCell ref="A61:F61"/>
    <mergeCell ref="F79:I79"/>
    <mergeCell ref="B75:H75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2019-07-23T07:33:30Z</cp:lastPrinted>
  <dcterms:created xsi:type="dcterms:W3CDTF">2015-03-25T14:21:02Z</dcterms:created>
  <dcterms:modified xsi:type="dcterms:W3CDTF">2019-07-23T10:54:55Z</dcterms:modified>
  <cp:category/>
  <cp:version/>
  <cp:contentType/>
  <cp:contentStatus/>
</cp:coreProperties>
</file>